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01\1031\令和4年度\R4年度　基礎調査\09　R5依頼データ\07 市町\"/>
    </mc:Choice>
  </mc:AlternateContent>
  <xr:revisionPtr revIDLastSave="0" documentId="13_ncr:1_{700E1650-2469-4C3F-A057-95B8BCEF22D2}" xr6:coauthVersionLast="36" xr6:coauthVersionMax="36" xr10:uidLastSave="{00000000-0000-0000-0000-000000000000}"/>
  <bookViews>
    <workbookView xWindow="0" yWindow="0" windowWidth="23685" windowHeight="8250" xr2:uid="{5696B3BC-82FB-4D2E-B0B2-6CECDF8A6DDD}"/>
  </bookViews>
  <sheets>
    <sheet name="P49～Ｐ50" sheetId="1" r:id="rId1"/>
  </sheets>
  <definedNames>
    <definedName name="_xlnm._FilterDatabase" localSheetId="0" hidden="1">'P49～Ｐ50'!$A$1:$AL$36</definedName>
    <definedName name="_xlnm.Print_Area" localSheetId="0">'P49～Ｐ50'!$A$1:$AJ$41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6" i="1" l="1"/>
  <c r="Z36" i="1"/>
  <c r="X36" i="1"/>
  <c r="V36" i="1"/>
  <c r="AA36" i="1" l="1"/>
  <c r="AB6" i="1" l="1"/>
  <c r="AC6" i="1"/>
  <c r="AC36" i="1" s="1"/>
  <c r="AC7" i="1"/>
  <c r="AC8" i="1"/>
  <c r="AC9" i="1"/>
  <c r="AC10" i="1"/>
  <c r="AB11" i="1"/>
  <c r="AC11" i="1"/>
  <c r="AC12" i="1"/>
  <c r="AC13" i="1"/>
  <c r="N14" i="1"/>
  <c r="AB14" i="1"/>
  <c r="AC14" i="1"/>
  <c r="AB15" i="1"/>
  <c r="AC15" i="1"/>
  <c r="AB16" i="1"/>
  <c r="AC16" i="1"/>
  <c r="AB17" i="1"/>
  <c r="AC17" i="1"/>
  <c r="AB18" i="1"/>
  <c r="AC18" i="1"/>
  <c r="AB19" i="1"/>
  <c r="AC19" i="1"/>
  <c r="AB20" i="1"/>
  <c r="AC20" i="1"/>
  <c r="AB21" i="1"/>
  <c r="AC21" i="1"/>
  <c r="AB22" i="1"/>
  <c r="AC22" i="1"/>
  <c r="AB23" i="1"/>
  <c r="AC23" i="1"/>
  <c r="AB24" i="1"/>
  <c r="AC24" i="1"/>
  <c r="AB25" i="1"/>
  <c r="AC25" i="1"/>
  <c r="AB26" i="1"/>
  <c r="AC26" i="1"/>
  <c r="AB27" i="1"/>
  <c r="AC27" i="1"/>
  <c r="AB28" i="1"/>
  <c r="AC28" i="1"/>
  <c r="AB29" i="1"/>
  <c r="AC29" i="1"/>
  <c r="AB30" i="1"/>
  <c r="AC30" i="1"/>
  <c r="AB31" i="1"/>
  <c r="AC31" i="1"/>
  <c r="AB32" i="1"/>
  <c r="AC32" i="1"/>
  <c r="AB33" i="1"/>
  <c r="AC33" i="1"/>
  <c r="AB34" i="1"/>
  <c r="AC34" i="1"/>
  <c r="AB35" i="1"/>
  <c r="AC35" i="1"/>
  <c r="H36" i="1"/>
  <c r="I36" i="1"/>
  <c r="J36" i="1"/>
  <c r="K36" i="1"/>
  <c r="L36" i="1"/>
  <c r="M36" i="1"/>
  <c r="O36" i="1"/>
  <c r="P36" i="1"/>
  <c r="Q36" i="1"/>
  <c r="R36" i="1"/>
  <c r="S36" i="1"/>
  <c r="T36" i="1"/>
  <c r="U36" i="1"/>
  <c r="W36" i="1"/>
  <c r="Y36" i="1"/>
  <c r="AD36" i="1"/>
  <c r="AE36" i="1"/>
  <c r="AF36" i="1"/>
  <c r="AG36" i="1"/>
  <c r="AH36" i="1"/>
  <c r="AI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佐賀市</author>
    <author>Administrator</author>
    <author>森永　智大</author>
  </authors>
  <commentList>
    <comment ref="O6" authorId="0" shapeId="0" xr:uid="{691FEDE0-FF73-410E-B599-A95F36659773}">
      <text>
        <r>
          <rPr>
            <sz val="9"/>
            <color indexed="81"/>
            <rFont val="ＭＳ Ｐゴシック"/>
            <family val="3"/>
            <charset val="128"/>
          </rPr>
          <t>本館、自動車・団体、分室の合計</t>
        </r>
      </text>
    </comment>
    <comment ref="T6" authorId="1" shapeId="0" xr:uid="{DA1EAF27-C327-40B9-8C19-D8A9E1A0736C}">
      <text>
        <r>
          <rPr>
            <b/>
            <sz val="9"/>
            <color indexed="81"/>
            <rFont val="MS P ゴシック"/>
            <family val="3"/>
            <charset val="128"/>
          </rPr>
          <t>のべ人数</t>
        </r>
      </text>
    </comment>
    <comment ref="AG17" authorId="2" shapeId="0" xr:uid="{A223B6B9-886C-4E8F-9562-D04B87871A07}">
      <text>
        <r>
          <rPr>
            <b/>
            <sz val="9"/>
            <color indexed="81"/>
            <rFont val="MS P ゴシック"/>
            <family val="3"/>
            <charset val="128"/>
          </rPr>
          <t>多久市</t>
        </r>
        <r>
          <rPr>
            <sz val="9"/>
            <color indexed="81"/>
            <rFont val="MS P ゴシック"/>
            <family val="3"/>
            <charset val="128"/>
          </rPr>
          <t xml:space="preserve">
指定管理委託料を含む図書館費全額から、指定管理事業者の雇用者にかかる人件費相当を除いた額</t>
        </r>
      </text>
    </comment>
  </commentList>
</comments>
</file>

<file path=xl/sharedStrings.xml><?xml version="1.0" encoding="utf-8"?>
<sst xmlns="http://schemas.openxmlformats.org/spreadsheetml/2006/main" count="221" uniqueCount="107">
  <si>
    <t xml:space="preserve"> </t>
    <phoneticPr fontId="3"/>
  </si>
  <si>
    <t>○決算・予算内の「うち資料購入費」は、図書費・雑誌新聞費・視聴覚資料費・自動車図書館用資料費・その他資料費・臨時資料費の合計。</t>
    <rPh sb="1" eb="3">
      <t>ケッサン</t>
    </rPh>
    <rPh sb="4" eb="6">
      <t>ヨサン</t>
    </rPh>
    <rPh sb="6" eb="7">
      <t>ナイ</t>
    </rPh>
    <rPh sb="11" eb="13">
      <t>シリョウ</t>
    </rPh>
    <rPh sb="13" eb="16">
      <t>コウニュウヒ</t>
    </rPh>
    <rPh sb="19" eb="21">
      <t>トショ</t>
    </rPh>
    <rPh sb="21" eb="22">
      <t>ヒ</t>
    </rPh>
    <rPh sb="23" eb="25">
      <t>ザッシ</t>
    </rPh>
    <rPh sb="25" eb="27">
      <t>シンブ</t>
    </rPh>
    <rPh sb="27" eb="28">
      <t>ヒ</t>
    </rPh>
    <rPh sb="29" eb="32">
      <t>シチョウカク</t>
    </rPh>
    <rPh sb="32" eb="35">
      <t>シリョウヒ</t>
    </rPh>
    <rPh sb="36" eb="39">
      <t>ジドウシャ</t>
    </rPh>
    <rPh sb="39" eb="42">
      <t>トショカン</t>
    </rPh>
    <rPh sb="42" eb="43">
      <t>ヨウ</t>
    </rPh>
    <rPh sb="43" eb="45">
      <t>シリョウ</t>
    </rPh>
    <rPh sb="45" eb="46">
      <t>ヒ</t>
    </rPh>
    <rPh sb="49" eb="50">
      <t>タ</t>
    </rPh>
    <rPh sb="50" eb="52">
      <t>シリョウ</t>
    </rPh>
    <rPh sb="52" eb="53">
      <t>ヒ</t>
    </rPh>
    <rPh sb="54" eb="56">
      <t>リンジ</t>
    </rPh>
    <rPh sb="56" eb="58">
      <t>シリョウ</t>
    </rPh>
    <rPh sb="58" eb="59">
      <t>ヒ</t>
    </rPh>
    <rPh sb="60" eb="62">
      <t>ゴウケイ</t>
    </rPh>
    <phoneticPr fontId="3"/>
  </si>
  <si>
    <t>○「年間館内利用人員」は図書館に来館した来館者数（延人数）。</t>
    <rPh sb="2" eb="4">
      <t>ネンカン</t>
    </rPh>
    <rPh sb="4" eb="6">
      <t>カンナイ</t>
    </rPh>
    <rPh sb="6" eb="8">
      <t>リヨウ</t>
    </rPh>
    <rPh sb="8" eb="10">
      <t>ジンイン</t>
    </rPh>
    <rPh sb="12" eb="15">
      <t>トショカン</t>
    </rPh>
    <rPh sb="16" eb="18">
      <t>ライカン</t>
    </rPh>
    <rPh sb="20" eb="23">
      <t>ライカンシャ</t>
    </rPh>
    <rPh sb="23" eb="24">
      <t>スウ</t>
    </rPh>
    <rPh sb="25" eb="26">
      <t>ノ</t>
    </rPh>
    <rPh sb="26" eb="28">
      <t>ニンズウ</t>
    </rPh>
    <phoneticPr fontId="3"/>
  </si>
  <si>
    <t>○「職員数」の（　　）内は、兼任及び臨時職員数で内数。</t>
    <rPh sb="2" eb="5">
      <t>ショクインスウ</t>
    </rPh>
    <rPh sb="11" eb="12">
      <t>ナイ</t>
    </rPh>
    <rPh sb="14" eb="16">
      <t>ケンニン</t>
    </rPh>
    <rPh sb="16" eb="17">
      <t>オヨ</t>
    </rPh>
    <rPh sb="18" eb="20">
      <t>リンジ</t>
    </rPh>
    <rPh sb="20" eb="22">
      <t>ショクイン</t>
    </rPh>
    <rPh sb="22" eb="23">
      <t>スウ</t>
    </rPh>
    <rPh sb="24" eb="25">
      <t>ウチ</t>
    </rPh>
    <rPh sb="25" eb="26">
      <t>スウ</t>
    </rPh>
    <phoneticPr fontId="3"/>
  </si>
  <si>
    <t>○「独立・併設」「延面積」「蔵書冊数」「受入図書」「年間来館者数」「館外貸出利用冊数」「決算・予算」については、</t>
    <rPh sb="2" eb="4">
      <t>ドクリツ</t>
    </rPh>
    <rPh sb="5" eb="7">
      <t>ヘイセツ</t>
    </rPh>
    <rPh sb="9" eb="10">
      <t>エン</t>
    </rPh>
    <rPh sb="10" eb="12">
      <t>メンセキ</t>
    </rPh>
    <rPh sb="14" eb="16">
      <t>ゾウショ</t>
    </rPh>
    <rPh sb="16" eb="18">
      <t>サッスウ</t>
    </rPh>
    <rPh sb="20" eb="21">
      <t>ウ</t>
    </rPh>
    <rPh sb="21" eb="22">
      <t>イ</t>
    </rPh>
    <rPh sb="22" eb="24">
      <t>トショ</t>
    </rPh>
    <rPh sb="26" eb="28">
      <t>ネンカン</t>
    </rPh>
    <rPh sb="28" eb="31">
      <t>ライカンシャ</t>
    </rPh>
    <rPh sb="31" eb="32">
      <t>スウ</t>
    </rPh>
    <rPh sb="34" eb="36">
      <t>カンガイ</t>
    </rPh>
    <rPh sb="36" eb="38">
      <t>カシダシ</t>
    </rPh>
    <rPh sb="38" eb="40">
      <t>リヨウ</t>
    </rPh>
    <rPh sb="40" eb="42">
      <t>サッスウ</t>
    </rPh>
    <phoneticPr fontId="3"/>
  </si>
  <si>
    <t>○「蔵書冊数」には寄託資料を含み、雑誌・逐次刊行物・視聴覚資料を除く。</t>
    <rPh sb="2" eb="4">
      <t>ゾウショ</t>
    </rPh>
    <rPh sb="4" eb="6">
      <t>サッスウ</t>
    </rPh>
    <rPh sb="9" eb="11">
      <t>キタク</t>
    </rPh>
    <rPh sb="11" eb="13">
      <t>シリョウ</t>
    </rPh>
    <rPh sb="14" eb="15">
      <t>フク</t>
    </rPh>
    <rPh sb="17" eb="19">
      <t>ザッシ</t>
    </rPh>
    <rPh sb="20" eb="22">
      <t>チクジ</t>
    </rPh>
    <rPh sb="22" eb="25">
      <t>カンコウブツ</t>
    </rPh>
    <rPh sb="26" eb="29">
      <t>シチョウカク</t>
    </rPh>
    <rPh sb="29" eb="31">
      <t>シリョウ</t>
    </rPh>
    <rPh sb="32" eb="33">
      <t>ノゾ</t>
    </rPh>
    <phoneticPr fontId="3"/>
  </si>
  <si>
    <t>○「館外貸出利用冊数」は蔵書のみの貸出冊数。</t>
    <rPh sb="2" eb="4">
      <t>カンガイ</t>
    </rPh>
    <rPh sb="4" eb="5">
      <t>カ</t>
    </rPh>
    <rPh sb="5" eb="6">
      <t>ダ</t>
    </rPh>
    <rPh sb="6" eb="8">
      <t>リヨウ</t>
    </rPh>
    <rPh sb="8" eb="10">
      <t>サッスウ</t>
    </rPh>
    <rPh sb="12" eb="14">
      <t>ゾウショ</t>
    </rPh>
    <rPh sb="17" eb="19">
      <t>カシダシ</t>
    </rPh>
    <rPh sb="19" eb="21">
      <t>サッスウ</t>
    </rPh>
    <phoneticPr fontId="3"/>
  </si>
  <si>
    <t>○数値又は実績が「ない」場合は「０」を記入し、数値又は実績が「ある」が不明の場合は「－」。</t>
    <rPh sb="1" eb="3">
      <t>スウチ</t>
    </rPh>
    <rPh sb="3" eb="4">
      <t>マタ</t>
    </rPh>
    <rPh sb="5" eb="7">
      <t>ジッセキ</t>
    </rPh>
    <rPh sb="12" eb="14">
      <t>バアイ</t>
    </rPh>
    <rPh sb="19" eb="21">
      <t>キニュウ</t>
    </rPh>
    <rPh sb="23" eb="25">
      <t>スウチ</t>
    </rPh>
    <rPh sb="25" eb="26">
      <t>マタ</t>
    </rPh>
    <rPh sb="27" eb="29">
      <t>ジッセキ</t>
    </rPh>
    <rPh sb="35" eb="37">
      <t>フメイ</t>
    </rPh>
    <rPh sb="38" eb="40">
      <t>バアイ</t>
    </rPh>
    <phoneticPr fontId="3"/>
  </si>
  <si>
    <t>合計</t>
    <rPh sb="0" eb="2">
      <t>ゴウケイ</t>
    </rPh>
    <phoneticPr fontId="3"/>
  </si>
  <si>
    <t>－</t>
    <phoneticPr fontId="3"/>
  </si>
  <si>
    <t>合　　計</t>
    <rPh sb="0" eb="1">
      <t>ゴウ</t>
    </rPh>
    <rPh sb="3" eb="4">
      <t>ケイ</t>
    </rPh>
    <phoneticPr fontId="3"/>
  </si>
  <si>
    <t>－</t>
  </si>
  <si>
    <t>鉄筋２階</t>
    <rPh sb="0" eb="2">
      <t>テッキン</t>
    </rPh>
    <rPh sb="3" eb="4">
      <t>カイ</t>
    </rPh>
    <phoneticPr fontId="3"/>
  </si>
  <si>
    <t>独</t>
    <rPh sb="0" eb="1">
      <t>ドク</t>
    </rPh>
    <phoneticPr fontId="3"/>
  </si>
  <si>
    <t>太良町立
大橋記念図書館</t>
  </si>
  <si>
    <t>鉄筋平屋建</t>
  </si>
  <si>
    <t>複</t>
  </si>
  <si>
    <t>白石町ゆうあい図書館</t>
  </si>
  <si>
    <t>鉄筋３階</t>
  </si>
  <si>
    <t>有田町西図書館</t>
  </si>
  <si>
    <t>　</t>
    <phoneticPr fontId="3"/>
  </si>
  <si>
    <t>鉄筋1階</t>
    <phoneticPr fontId="3"/>
  </si>
  <si>
    <t>併</t>
  </si>
  <si>
    <t>有田町東図書館</t>
  </si>
  <si>
    <t>鉄筋２階</t>
  </si>
  <si>
    <t>併</t>
    <rPh sb="0" eb="1">
      <t>ヘイ</t>
    </rPh>
    <phoneticPr fontId="3"/>
  </si>
  <si>
    <t>玄海町立図書館</t>
    <rPh sb="0" eb="2">
      <t>ゲンカイ</t>
    </rPh>
    <rPh sb="2" eb="3">
      <t>チョウ</t>
    </rPh>
    <rPh sb="3" eb="4">
      <t>リツ</t>
    </rPh>
    <rPh sb="4" eb="6">
      <t>トショ</t>
    </rPh>
    <rPh sb="6" eb="7">
      <t>カン</t>
    </rPh>
    <phoneticPr fontId="3"/>
  </si>
  <si>
    <t>鉄筋平屋建</t>
    <rPh sb="0" eb="2">
      <t>テッキン</t>
    </rPh>
    <rPh sb="2" eb="4">
      <t>ヒラヤ</t>
    </rPh>
    <rPh sb="4" eb="5">
      <t>ダ</t>
    </rPh>
    <phoneticPr fontId="3"/>
  </si>
  <si>
    <t>みやき町立図書館</t>
    <rPh sb="3" eb="5">
      <t>チョウリツ</t>
    </rPh>
    <rPh sb="5" eb="8">
      <t>トショカン</t>
    </rPh>
    <phoneticPr fontId="3"/>
  </si>
  <si>
    <t>上峰町図書館
（上峰町ふるさと学館）</t>
  </si>
  <si>
    <t>基山町立図書館</t>
  </si>
  <si>
    <t>3</t>
    <phoneticPr fontId="3"/>
  </si>
  <si>
    <t>鉄筋3階</t>
    <rPh sb="0" eb="2">
      <t>テッキン</t>
    </rPh>
    <rPh sb="3" eb="4">
      <t>カイ</t>
    </rPh>
    <phoneticPr fontId="3"/>
  </si>
  <si>
    <t>神埼市立図書館脊振分館</t>
    <rPh sb="0" eb="2">
      <t>カンザキ</t>
    </rPh>
    <rPh sb="2" eb="4">
      <t>シリツ</t>
    </rPh>
    <rPh sb="4" eb="7">
      <t>トショカン</t>
    </rPh>
    <rPh sb="7" eb="9">
      <t>セフリ</t>
    </rPh>
    <rPh sb="9" eb="11">
      <t>ブンカン</t>
    </rPh>
    <phoneticPr fontId="3"/>
  </si>
  <si>
    <t>2</t>
    <phoneticPr fontId="3"/>
  </si>
  <si>
    <t>神埼市立図書館千代田分館</t>
    <rPh sb="0" eb="2">
      <t>カンザキ</t>
    </rPh>
    <rPh sb="2" eb="4">
      <t>シリツ</t>
    </rPh>
    <rPh sb="4" eb="7">
      <t>トショカン</t>
    </rPh>
    <rPh sb="7" eb="10">
      <t>チヨダ</t>
    </rPh>
    <rPh sb="10" eb="12">
      <t>ブンカン</t>
    </rPh>
    <phoneticPr fontId="3"/>
  </si>
  <si>
    <t>神埼市立図書館</t>
    <rPh sb="0" eb="2">
      <t>カンザキ</t>
    </rPh>
    <rPh sb="2" eb="4">
      <t>シリツ</t>
    </rPh>
    <rPh sb="4" eb="7">
      <t>トショカン</t>
    </rPh>
    <phoneticPr fontId="3"/>
  </si>
  <si>
    <t>鉄筋３階</t>
    <rPh sb="0" eb="2">
      <t>テッキン</t>
    </rPh>
    <rPh sb="3" eb="4">
      <t>カイ</t>
    </rPh>
    <phoneticPr fontId="3"/>
  </si>
  <si>
    <t>複</t>
    <rPh sb="0" eb="1">
      <t>フク</t>
    </rPh>
    <phoneticPr fontId="3"/>
  </si>
  <si>
    <t>嬉野市嬉野図書館</t>
    <rPh sb="0" eb="2">
      <t>ウレシノ</t>
    </rPh>
    <rPh sb="2" eb="3">
      <t>シ</t>
    </rPh>
    <rPh sb="3" eb="5">
      <t>ウレシノ</t>
    </rPh>
    <rPh sb="5" eb="8">
      <t>トショカン</t>
    </rPh>
    <phoneticPr fontId="3"/>
  </si>
  <si>
    <t>嬉野市塩田図書館</t>
    <rPh sb="0" eb="2">
      <t>ウレシノ</t>
    </rPh>
    <rPh sb="2" eb="3">
      <t>シ</t>
    </rPh>
    <rPh sb="3" eb="5">
      <t>シオタ</t>
    </rPh>
    <phoneticPr fontId="3"/>
  </si>
  <si>
    <t>小城市民図書館
小城館（桜城館）</t>
    <rPh sb="0" eb="2">
      <t>コシロ</t>
    </rPh>
    <rPh sb="2" eb="4">
      <t>シミン</t>
    </rPh>
    <rPh sb="4" eb="7">
      <t>トショカン</t>
    </rPh>
    <rPh sb="8" eb="10">
      <t>オギ</t>
    </rPh>
    <rPh sb="10" eb="11">
      <t>カン</t>
    </rPh>
    <rPh sb="12" eb="13">
      <t>サクラ</t>
    </rPh>
    <rPh sb="13" eb="14">
      <t>シロ</t>
    </rPh>
    <rPh sb="14" eb="15">
      <t>カン</t>
    </rPh>
    <phoneticPr fontId="3"/>
  </si>
  <si>
    <t>小城市民図書館
三日月館</t>
    <rPh sb="0" eb="2">
      <t>オギ</t>
    </rPh>
    <rPh sb="2" eb="4">
      <t>シミン</t>
    </rPh>
    <rPh sb="4" eb="7">
      <t>トショカン</t>
    </rPh>
    <rPh sb="8" eb="12">
      <t>ミカヅキカン</t>
    </rPh>
    <phoneticPr fontId="3"/>
  </si>
  <si>
    <t>鹿島市民図書館</t>
    <rPh sb="2" eb="4">
      <t>シミン</t>
    </rPh>
    <phoneticPr fontId="3"/>
  </si>
  <si>
    <t>武雄市図書館
・歴史資料館</t>
  </si>
  <si>
    <t>鉄筋平屋建　　　　　　
(一部４階)</t>
    <rPh sb="0" eb="2">
      <t>テッキン</t>
    </rPh>
    <rPh sb="2" eb="4">
      <t>ヒラヤ</t>
    </rPh>
    <rPh sb="4" eb="5">
      <t>ダ</t>
    </rPh>
    <rPh sb="13" eb="15">
      <t>イチブ</t>
    </rPh>
    <rPh sb="16" eb="17">
      <t>カイ</t>
    </rPh>
    <phoneticPr fontId="3"/>
  </si>
  <si>
    <t>独</t>
  </si>
  <si>
    <t>伊万里市民図書館</t>
  </si>
  <si>
    <t>多久市立図書館</t>
  </si>
  <si>
    <t>鳥栖市立図書館</t>
  </si>
  <si>
    <t>唐津市相知図書館</t>
  </si>
  <si>
    <t>鉄筋４階</t>
  </si>
  <si>
    <t>唐津市近代図書館</t>
  </si>
  <si>
    <t>-</t>
  </si>
  <si>
    <t>佐賀市立図書館 久保田館</t>
    <rPh sb="0" eb="4">
      <t>サガシリツ</t>
    </rPh>
    <rPh sb="4" eb="7">
      <t>トショカン</t>
    </rPh>
    <rPh sb="8" eb="11">
      <t>クボタ</t>
    </rPh>
    <rPh sb="11" eb="12">
      <t>ヤカタ</t>
    </rPh>
    <phoneticPr fontId="3"/>
  </si>
  <si>
    <t>佐賀市立図書館川副館</t>
    <rPh sb="0" eb="7">
      <t>サガシリツ</t>
    </rPh>
    <rPh sb="7" eb="9">
      <t>カワソエ</t>
    </rPh>
    <rPh sb="9" eb="10">
      <t>カン</t>
    </rPh>
    <phoneticPr fontId="3"/>
  </si>
  <si>
    <t>佐賀市立図書館三瀬館</t>
    <rPh sb="0" eb="7">
      <t>サガシリツ</t>
    </rPh>
    <rPh sb="7" eb="9">
      <t>ミツセ</t>
    </rPh>
    <rPh sb="9" eb="10">
      <t>カン</t>
    </rPh>
    <phoneticPr fontId="3"/>
  </si>
  <si>
    <t>佐賀市立図書館富士館</t>
  </si>
  <si>
    <t>佐賀市立図書館東与賀館</t>
  </si>
  <si>
    <t>佐賀市立図書館諸富館</t>
  </si>
  <si>
    <t>鉄骨鉄筋
(一部２階)</t>
  </si>
  <si>
    <t>佐賀市立図書館大和館</t>
  </si>
  <si>
    <t>鉄筋3階
地下1階</t>
    <phoneticPr fontId="3"/>
  </si>
  <si>
    <t>佐賀市立図書館</t>
  </si>
  <si>
    <t>図書購入費</t>
    <rPh sb="0" eb="2">
      <t>トショ</t>
    </rPh>
    <rPh sb="2" eb="4">
      <t>コウニュウ</t>
    </rPh>
    <rPh sb="4" eb="5">
      <t>ヒ</t>
    </rPh>
    <phoneticPr fontId="3"/>
  </si>
  <si>
    <t>団体貸出</t>
    <rPh sb="0" eb="2">
      <t>ダンタイ</t>
    </rPh>
    <rPh sb="2" eb="4">
      <t>カシダシ</t>
    </rPh>
    <phoneticPr fontId="3"/>
  </si>
  <si>
    <t>個人貸出</t>
    <rPh sb="0" eb="2">
      <t>コジン</t>
    </rPh>
    <rPh sb="2" eb="4">
      <t>カシダシ</t>
    </rPh>
    <phoneticPr fontId="3"/>
  </si>
  <si>
    <t>視聴覚資料数</t>
    <rPh sb="0" eb="3">
      <t>シチョウカク</t>
    </rPh>
    <rPh sb="3" eb="5">
      <t>シリョウ</t>
    </rPh>
    <rPh sb="5" eb="6">
      <t>スウ</t>
    </rPh>
    <phoneticPr fontId="3"/>
  </si>
  <si>
    <t>蔵書冊数</t>
    <rPh sb="0" eb="2">
      <t>ゾウショ</t>
    </rPh>
    <rPh sb="2" eb="3">
      <t>サツ</t>
    </rPh>
    <rPh sb="3" eb="4">
      <t>スウ</t>
    </rPh>
    <phoneticPr fontId="3"/>
  </si>
  <si>
    <t>うち児童席数</t>
    <rPh sb="4" eb="5">
      <t>セキ</t>
    </rPh>
    <phoneticPr fontId="3"/>
  </si>
  <si>
    <t>総　席　数</t>
  </si>
  <si>
    <t>うち資料購入費</t>
    <rPh sb="2" eb="4">
      <t>シリョウ</t>
    </rPh>
    <phoneticPr fontId="3"/>
  </si>
  <si>
    <t>図書館費
（除、人件費）</t>
    <rPh sb="0" eb="3">
      <t>トショカン</t>
    </rPh>
    <rPh sb="3" eb="4">
      <t>ヒ</t>
    </rPh>
    <phoneticPr fontId="3"/>
  </si>
  <si>
    <t>うち資料購入費</t>
    <rPh sb="2" eb="4">
      <t>シリョウ</t>
    </rPh>
    <rPh sb="4" eb="7">
      <t>コウニュウヒ</t>
    </rPh>
    <phoneticPr fontId="3"/>
  </si>
  <si>
    <t>計</t>
    <phoneticPr fontId="3"/>
  </si>
  <si>
    <t>そ　の　他</t>
  </si>
  <si>
    <t>司　書　補</t>
  </si>
  <si>
    <t>司　　　書</t>
  </si>
  <si>
    <t>図書館車
貸出冊数</t>
    <rPh sb="5" eb="7">
      <t>カシダシ</t>
    </rPh>
    <rPh sb="7" eb="9">
      <t>サッスウ</t>
    </rPh>
    <phoneticPr fontId="3"/>
  </si>
  <si>
    <t>図書館車利用
団体・人員</t>
    <rPh sb="7" eb="9">
      <t>ダンタイ</t>
    </rPh>
    <rPh sb="10" eb="12">
      <t>ジンイン</t>
    </rPh>
    <phoneticPr fontId="3"/>
  </si>
  <si>
    <t>図書館車
巡回箇所</t>
    <rPh sb="0" eb="3">
      <t>トショカン</t>
    </rPh>
    <rPh sb="3" eb="4">
      <t>シャ</t>
    </rPh>
    <rPh sb="5" eb="7">
      <t>ジュンカイ</t>
    </rPh>
    <rPh sb="7" eb="9">
      <t>カショ</t>
    </rPh>
    <phoneticPr fontId="3"/>
  </si>
  <si>
    <t>館外貸出
利用冊数</t>
    <phoneticPr fontId="3"/>
  </si>
  <si>
    <t>館外貸出
利用人員</t>
    <phoneticPr fontId="3"/>
  </si>
  <si>
    <t>一日平均
館内利用人員</t>
    <phoneticPr fontId="3"/>
  </si>
  <si>
    <t>年間来館者数
(延べ)</t>
    <rPh sb="0" eb="2">
      <t>ネンカン</t>
    </rPh>
    <rPh sb="2" eb="4">
      <t>ライカン</t>
    </rPh>
    <rPh sb="4" eb="5">
      <t>シャ</t>
    </rPh>
    <rPh sb="5" eb="6">
      <t>スウ</t>
    </rPh>
    <rPh sb="8" eb="9">
      <t>ノ</t>
    </rPh>
    <phoneticPr fontId="3"/>
  </si>
  <si>
    <t>計</t>
    <rPh sb="0" eb="1">
      <t>ケイ</t>
    </rPh>
    <phoneticPr fontId="3"/>
  </si>
  <si>
    <t>寄贈その他</t>
  </si>
  <si>
    <t>購　　　入</t>
  </si>
  <si>
    <t>資料数</t>
    <rPh sb="0" eb="2">
      <t>シリョウ</t>
    </rPh>
    <phoneticPr fontId="3"/>
  </si>
  <si>
    <t>閲覧席数</t>
  </si>
  <si>
    <t xml:space="preserve"> 延面積(㎡)</t>
    <phoneticPr fontId="3"/>
  </si>
  <si>
    <t>構造</t>
    <rPh sb="0" eb="2">
      <t>コウゾウ</t>
    </rPh>
    <phoneticPr fontId="3"/>
  </si>
  <si>
    <t>独立・併設</t>
  </si>
  <si>
    <t>NO.</t>
    <phoneticPr fontId="3"/>
  </si>
  <si>
    <t>施　　　設</t>
    <phoneticPr fontId="3"/>
  </si>
  <si>
    <t>館　　名</t>
    <rPh sb="0" eb="1">
      <t>カン</t>
    </rPh>
    <rPh sb="3" eb="4">
      <t>メイ</t>
    </rPh>
    <phoneticPr fontId="3"/>
  </si>
  <si>
    <t xml:space="preserve">  ○市町立図書館概況</t>
    <rPh sb="3" eb="4">
      <t>シ</t>
    </rPh>
    <rPh sb="4" eb="5">
      <t>マチ</t>
    </rPh>
    <rPh sb="5" eb="6">
      <t>リツ</t>
    </rPh>
    <rPh sb="6" eb="9">
      <t>トショカン</t>
    </rPh>
    <rPh sb="9" eb="11">
      <t>ガイキョウ</t>
    </rPh>
    <phoneticPr fontId="3"/>
  </si>
  <si>
    <t>(2)　図書館</t>
    <rPh sb="4" eb="7">
      <t>トショカン</t>
    </rPh>
    <phoneticPr fontId="3"/>
  </si>
  <si>
    <r>
      <t>移動図書館車</t>
    </r>
    <r>
      <rPr>
        <sz val="9"/>
        <color theme="1"/>
        <rFont val="ＭＳ 明朝"/>
        <family val="1"/>
        <charset val="128"/>
      </rPr>
      <t>(台)</t>
    </r>
    <rPh sb="0" eb="2">
      <t>イドウ</t>
    </rPh>
    <rPh sb="2" eb="5">
      <t>トショカン</t>
    </rPh>
    <rPh sb="5" eb="6">
      <t>クルマ</t>
    </rPh>
    <rPh sb="7" eb="8">
      <t>ダイ</t>
    </rPh>
    <phoneticPr fontId="3"/>
  </si>
  <si>
    <r>
      <t xml:space="preserve">鉄筋
</t>
    </r>
    <r>
      <rPr>
        <sz val="8"/>
        <color theme="1"/>
        <rFont val="ＭＳ 明朝"/>
        <family val="1"/>
        <charset val="128"/>
      </rPr>
      <t>（一部２階）</t>
    </r>
    <rPh sb="0" eb="2">
      <t>テッキン</t>
    </rPh>
    <rPh sb="4" eb="6">
      <t>イチブ</t>
    </rPh>
    <rPh sb="7" eb="8">
      <t>カイ</t>
    </rPh>
    <phoneticPr fontId="3"/>
  </si>
  <si>
    <r>
      <t xml:space="preserve">鉄筋平屋建
</t>
    </r>
    <r>
      <rPr>
        <sz val="8"/>
        <color theme="1"/>
        <rFont val="ＭＳ 明朝"/>
        <family val="1"/>
        <charset val="128"/>
      </rPr>
      <t>（一部2階）</t>
    </r>
    <rPh sb="0" eb="2">
      <t>テッキン</t>
    </rPh>
    <rPh sb="2" eb="4">
      <t>ヒラヤ</t>
    </rPh>
    <rPh sb="4" eb="5">
      <t>ケン</t>
    </rPh>
    <rPh sb="7" eb="9">
      <t>イチブ</t>
    </rPh>
    <rPh sb="10" eb="11">
      <t>カイ</t>
    </rPh>
    <phoneticPr fontId="3"/>
  </si>
  <si>
    <t>令和５年度予算（千円）</t>
    <rPh sb="8" eb="10">
      <t>センエン</t>
    </rPh>
    <phoneticPr fontId="3"/>
  </si>
  <si>
    <t xml:space="preserve">  令和４年度公共図書館・公民館内読書施設調査の数値に準ずる。</t>
    <rPh sb="7" eb="9">
      <t>コウキョウ</t>
    </rPh>
    <rPh sb="9" eb="12">
      <t>トショカン</t>
    </rPh>
    <rPh sb="13" eb="16">
      <t>コウミンカン</t>
    </rPh>
    <rPh sb="16" eb="17">
      <t>ナイ</t>
    </rPh>
    <rPh sb="17" eb="19">
      <t>ドクショ</t>
    </rPh>
    <rPh sb="19" eb="21">
      <t>シセツ</t>
    </rPh>
    <rPh sb="21" eb="23">
      <t>チョウサ</t>
    </rPh>
    <rPh sb="24" eb="26">
      <t>スウチ</t>
    </rPh>
    <rPh sb="27" eb="28">
      <t>ジュン</t>
    </rPh>
    <phoneticPr fontId="3"/>
  </si>
  <si>
    <r>
      <t>令和</t>
    </r>
    <r>
      <rPr>
        <sz val="10"/>
        <color rgb="FFFF0000"/>
        <rFont val="ＭＳ 明朝"/>
        <family val="1"/>
        <charset val="128"/>
      </rPr>
      <t>４</t>
    </r>
    <r>
      <rPr>
        <sz val="10"/>
        <color theme="1"/>
        <rFont val="ＭＳ 明朝"/>
        <family val="1"/>
        <charset val="128"/>
      </rPr>
      <t>年度受入図書(冊)</t>
    </r>
    <rPh sb="10" eb="11">
      <t>サツ</t>
    </rPh>
    <phoneticPr fontId="3"/>
  </si>
  <si>
    <r>
      <t>　　　令和</t>
    </r>
    <r>
      <rPr>
        <sz val="10"/>
        <color rgb="FFFF0000"/>
        <rFont val="ＭＳ 明朝"/>
        <family val="1"/>
        <charset val="128"/>
      </rPr>
      <t>４</t>
    </r>
    <r>
      <rPr>
        <sz val="10"/>
        <color theme="1"/>
        <rFont val="ＭＳ 明朝"/>
        <family val="1"/>
        <charset val="128"/>
      </rPr>
      <t>年度利用状況</t>
    </r>
    <rPh sb="8" eb="10">
      <t>リヨウ</t>
    </rPh>
    <rPh sb="10" eb="12">
      <t>ジョウキョウ</t>
    </rPh>
    <phoneticPr fontId="3"/>
  </si>
  <si>
    <r>
      <t>令和</t>
    </r>
    <r>
      <rPr>
        <sz val="10"/>
        <color rgb="FFFF0000"/>
        <rFont val="ＭＳ 明朝"/>
        <family val="1"/>
        <charset val="128"/>
      </rPr>
      <t>５</t>
    </r>
    <r>
      <rPr>
        <sz val="10"/>
        <color theme="1"/>
        <rFont val="ＭＳ 明朝"/>
        <family val="1"/>
        <charset val="128"/>
      </rPr>
      <t>年度職員(人)</t>
    </r>
    <rPh sb="8" eb="9">
      <t>ニン</t>
    </rPh>
    <phoneticPr fontId="3"/>
  </si>
  <si>
    <r>
      <t>令和</t>
    </r>
    <r>
      <rPr>
        <sz val="10"/>
        <color rgb="FFFF0000"/>
        <rFont val="ＭＳ 明朝"/>
        <family val="1"/>
        <charset val="128"/>
      </rPr>
      <t>４</t>
    </r>
    <r>
      <rPr>
        <sz val="10"/>
        <color theme="1"/>
        <rFont val="ＭＳ 明朝"/>
        <family val="1"/>
        <charset val="128"/>
      </rPr>
      <t>年度決算（千円）</t>
    </r>
    <rPh sb="8" eb="10">
      <t>センエン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</si>
</sst>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.0;[Red]\-#,##0.0"/>
    <numFmt numFmtId="178" formatCode="#,##0_);[Red]\(#,##0\)"/>
  </numFmts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344">
    <xf numFmtId="0" fontId="0" fillId="0" borderId="0" xfId="0">
      <alignment vertical="center"/>
    </xf>
    <xf numFmtId="0" fontId="7" fillId="0" borderId="0" xfId="1" applyFont="1" applyFill="1"/>
    <xf numFmtId="0" fontId="8" fillId="0" borderId="0" xfId="1" applyFont="1" applyFill="1"/>
    <xf numFmtId="176" fontId="8" fillId="0" borderId="0" xfId="1" applyNumberFormat="1" applyFont="1" applyFill="1"/>
    <xf numFmtId="0" fontId="8" fillId="0" borderId="0" xfId="1" applyFont="1" applyFill="1" applyAlignment="1">
      <alignment horizontal="left"/>
    </xf>
    <xf numFmtId="0" fontId="9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176" fontId="10" fillId="0" borderId="0" xfId="1" applyNumberFormat="1" applyFont="1" applyFill="1" applyAlignment="1">
      <alignment vertical="center"/>
    </xf>
    <xf numFmtId="0" fontId="10" fillId="0" borderId="0" xfId="1" applyFont="1" applyFill="1" applyAlignment="1">
      <alignment horizontal="left" vertical="center"/>
    </xf>
    <xf numFmtId="0" fontId="10" fillId="0" borderId="0" xfId="1" applyFont="1" applyFill="1" applyBorder="1" applyAlignment="1">
      <alignment vertical="center"/>
    </xf>
    <xf numFmtId="0" fontId="8" fillId="0" borderId="0" xfId="1" applyFont="1" applyFill="1" applyBorder="1"/>
    <xf numFmtId="0" fontId="12" fillId="0" borderId="43" xfId="1" applyFont="1" applyFill="1" applyBorder="1" applyAlignment="1">
      <alignment vertical="distributed" textRotation="255" justifyLastLine="1"/>
    </xf>
    <xf numFmtId="0" fontId="8" fillId="0" borderId="41" xfId="1" applyFont="1" applyFill="1" applyBorder="1"/>
    <xf numFmtId="0" fontId="10" fillId="0" borderId="46" xfId="1" applyFont="1" applyFill="1" applyBorder="1" applyAlignment="1">
      <alignment vertical="distributed" textRotation="255" justifyLastLine="1"/>
    </xf>
    <xf numFmtId="0" fontId="11" fillId="0" borderId="46" xfId="1" applyFont="1" applyFill="1" applyBorder="1" applyAlignment="1">
      <alignment vertical="distributed" textRotation="255" justifyLastLine="1"/>
    </xf>
    <xf numFmtId="0" fontId="11" fillId="0" borderId="47" xfId="1" applyFont="1" applyFill="1" applyBorder="1" applyAlignment="1">
      <alignment vertical="center" textRotation="255"/>
    </xf>
    <xf numFmtId="0" fontId="11" fillId="0" borderId="46" xfId="1" applyFont="1" applyFill="1" applyBorder="1" applyAlignment="1">
      <alignment vertical="center" textRotation="255"/>
    </xf>
    <xf numFmtId="0" fontId="12" fillId="0" borderId="46" xfId="1" applyFont="1" applyFill="1" applyBorder="1" applyAlignment="1">
      <alignment vertical="center" textRotation="255"/>
    </xf>
    <xf numFmtId="0" fontId="12" fillId="0" borderId="44" xfId="1" applyFont="1" applyFill="1" applyBorder="1" applyAlignment="1">
      <alignment vertical="center" textRotation="255"/>
    </xf>
    <xf numFmtId="0" fontId="8" fillId="0" borderId="33" xfId="1" applyFont="1" applyFill="1" applyBorder="1" applyAlignment="1">
      <alignment horizontal="center" vertical="center"/>
    </xf>
    <xf numFmtId="0" fontId="10" fillId="0" borderId="43" xfId="7" applyFont="1" applyFill="1" applyBorder="1" applyAlignment="1">
      <alignment horizontal="distributed" vertical="center"/>
    </xf>
    <xf numFmtId="0" fontId="10" fillId="0" borderId="46" xfId="7" applyFont="1" applyFill="1" applyBorder="1" applyAlignment="1">
      <alignment horizontal="center" vertical="center"/>
    </xf>
    <xf numFmtId="0" fontId="10" fillId="0" borderId="46" xfId="7" applyFont="1" applyFill="1" applyBorder="1" applyAlignment="1">
      <alignment horizontal="center" vertical="center" wrapText="1"/>
    </xf>
    <xf numFmtId="38" fontId="10" fillId="0" borderId="46" xfId="2" applyFont="1" applyFill="1" applyBorder="1" applyAlignment="1">
      <alignment horizontal="right" vertical="center"/>
    </xf>
    <xf numFmtId="3" fontId="10" fillId="0" borderId="46" xfId="7" applyNumberFormat="1" applyFont="1" applyFill="1" applyBorder="1" applyAlignment="1">
      <alignment vertical="center"/>
    </xf>
    <xf numFmtId="3" fontId="10" fillId="0" borderId="46" xfId="7" applyNumberFormat="1" applyFont="1" applyFill="1" applyBorder="1" applyAlignment="1">
      <alignment horizontal="right" vertical="center" wrapText="1"/>
    </xf>
    <xf numFmtId="38" fontId="10" fillId="0" borderId="46" xfId="2" applyFont="1" applyFill="1" applyBorder="1" applyAlignment="1">
      <alignment vertical="center"/>
    </xf>
    <xf numFmtId="3" fontId="10" fillId="0" borderId="46" xfId="7" applyNumberFormat="1" applyFont="1" applyFill="1" applyBorder="1" applyAlignment="1">
      <alignment vertical="center" wrapText="1"/>
    </xf>
    <xf numFmtId="176" fontId="11" fillId="0" borderId="45" xfId="7" applyNumberFormat="1" applyFont="1" applyFill="1" applyBorder="1" applyAlignment="1">
      <alignment vertical="center" shrinkToFit="1"/>
    </xf>
    <xf numFmtId="178" fontId="10" fillId="0" borderId="43" xfId="7" applyNumberFormat="1" applyFont="1" applyFill="1" applyBorder="1" applyAlignment="1">
      <alignment horizontal="left" vertical="center" wrapText="1"/>
    </xf>
    <xf numFmtId="176" fontId="11" fillId="0" borderId="44" xfId="7" applyNumberFormat="1" applyFont="1" applyFill="1" applyBorder="1" applyAlignment="1">
      <alignment horizontal="right" vertical="center" shrinkToFit="1"/>
    </xf>
    <xf numFmtId="38" fontId="10" fillId="0" borderId="43" xfId="2" applyFont="1" applyFill="1" applyBorder="1" applyAlignment="1">
      <alignment horizontal="left" vertical="center" wrapText="1"/>
    </xf>
    <xf numFmtId="176" fontId="11" fillId="0" borderId="45" xfId="2" applyNumberFormat="1" applyFont="1" applyFill="1" applyBorder="1" applyAlignment="1">
      <alignment horizontal="right" vertical="center" shrinkToFit="1"/>
    </xf>
    <xf numFmtId="178" fontId="10" fillId="0" borderId="43" xfId="7" applyNumberFormat="1" applyFont="1" applyFill="1" applyBorder="1" applyAlignment="1">
      <alignment horizontal="left" vertical="center" shrinkToFit="1"/>
    </xf>
    <xf numFmtId="176" fontId="11" fillId="0" borderId="44" xfId="7" applyNumberFormat="1" applyFont="1" applyFill="1" applyBorder="1" applyAlignment="1">
      <alignment vertical="center" shrinkToFit="1"/>
    </xf>
    <xf numFmtId="38" fontId="10" fillId="0" borderId="45" xfId="2" applyFont="1" applyFill="1" applyBorder="1" applyAlignment="1">
      <alignment horizontal="right" vertical="center" shrinkToFit="1"/>
    </xf>
    <xf numFmtId="3" fontId="10" fillId="0" borderId="45" xfId="7" applyNumberFormat="1" applyFont="1" applyFill="1" applyBorder="1" applyAlignment="1">
      <alignment horizontal="right" vertical="center" wrapText="1" readingOrder="1"/>
    </xf>
    <xf numFmtId="0" fontId="8" fillId="0" borderId="39" xfId="1" applyFont="1" applyFill="1" applyBorder="1" applyAlignment="1">
      <alignment horizontal="center" vertical="center"/>
    </xf>
    <xf numFmtId="0" fontId="8" fillId="0" borderId="0" xfId="1" applyFont="1" applyFill="1" applyAlignment="1">
      <alignment vertical="top"/>
    </xf>
    <xf numFmtId="0" fontId="8" fillId="0" borderId="54" xfId="1" applyFont="1" applyFill="1" applyBorder="1" applyAlignment="1">
      <alignment horizontal="center" vertical="center"/>
    </xf>
    <xf numFmtId="3" fontId="10" fillId="0" borderId="47" xfId="7" applyNumberFormat="1" applyFont="1" applyFill="1" applyBorder="1" applyAlignment="1">
      <alignment vertical="center"/>
    </xf>
    <xf numFmtId="3" fontId="10" fillId="0" borderId="47" xfId="7" applyNumberFormat="1" applyFont="1" applyFill="1" applyBorder="1" applyAlignment="1">
      <alignment horizontal="right" vertical="center" wrapText="1"/>
    </xf>
    <xf numFmtId="3" fontId="10" fillId="0" borderId="47" xfId="7" applyNumberFormat="1" applyFont="1" applyFill="1" applyBorder="1" applyAlignment="1">
      <alignment vertical="center" wrapText="1"/>
    </xf>
    <xf numFmtId="3" fontId="10" fillId="0" borderId="46" xfId="7" applyNumberFormat="1" applyFont="1" applyFill="1" applyBorder="1" applyAlignment="1">
      <alignment horizontal="right" vertical="center"/>
    </xf>
    <xf numFmtId="176" fontId="11" fillId="0" borderId="45" xfId="7" applyNumberFormat="1" applyFont="1" applyFill="1" applyBorder="1" applyAlignment="1">
      <alignment horizontal="right" vertical="center" shrinkToFit="1"/>
    </xf>
    <xf numFmtId="3" fontId="10" fillId="0" borderId="45" xfId="7" applyNumberFormat="1" applyFont="1" applyFill="1" applyBorder="1" applyAlignment="1">
      <alignment horizontal="right" vertical="center" readingOrder="1"/>
    </xf>
    <xf numFmtId="0" fontId="8" fillId="0" borderId="53" xfId="1" applyFont="1" applyFill="1" applyBorder="1" applyAlignment="1">
      <alignment horizontal="center" vertical="center"/>
    </xf>
    <xf numFmtId="0" fontId="10" fillId="0" borderId="46" xfId="2" applyNumberFormat="1" applyFont="1" applyFill="1" applyBorder="1" applyAlignment="1">
      <alignment horizontal="right" vertical="center"/>
    </xf>
    <xf numFmtId="0" fontId="10" fillId="0" borderId="46" xfId="7" applyFont="1" applyFill="1" applyBorder="1" applyAlignment="1">
      <alignment vertical="center"/>
    </xf>
    <xf numFmtId="38" fontId="10" fillId="0" borderId="45" xfId="2" applyFont="1" applyFill="1" applyBorder="1" applyAlignment="1">
      <alignment horizontal="right" vertical="center"/>
    </xf>
    <xf numFmtId="38" fontId="10" fillId="0" borderId="46" xfId="2" applyFont="1" applyFill="1" applyBorder="1" applyAlignment="1">
      <alignment vertical="center" wrapText="1"/>
    </xf>
    <xf numFmtId="38" fontId="10" fillId="0" borderId="46" xfId="2" applyFont="1" applyFill="1" applyBorder="1" applyAlignment="1">
      <alignment horizontal="right" vertical="center" wrapText="1"/>
    </xf>
    <xf numFmtId="38" fontId="10" fillId="0" borderId="46" xfId="2" applyFont="1" applyFill="1" applyBorder="1" applyAlignment="1">
      <alignment horizontal="center" vertical="center"/>
    </xf>
    <xf numFmtId="38" fontId="10" fillId="0" borderId="43" xfId="2" applyFont="1" applyFill="1" applyBorder="1" applyAlignment="1">
      <alignment horizontal="center" vertical="center"/>
    </xf>
    <xf numFmtId="38" fontId="10" fillId="0" borderId="45" xfId="2" applyFont="1" applyFill="1" applyBorder="1" applyAlignment="1">
      <alignment vertical="center"/>
    </xf>
    <xf numFmtId="38" fontId="10" fillId="0" borderId="35" xfId="2" applyFont="1" applyFill="1" applyBorder="1" applyAlignment="1">
      <alignment horizontal="right" vertical="center"/>
    </xf>
    <xf numFmtId="0" fontId="10" fillId="0" borderId="36" xfId="7" applyFont="1" applyFill="1" applyBorder="1" applyAlignment="1">
      <alignment horizontal="distributed" vertical="center"/>
    </xf>
    <xf numFmtId="0" fontId="10" fillId="0" borderId="35" xfId="7" applyFont="1" applyFill="1" applyBorder="1" applyAlignment="1">
      <alignment horizontal="center" vertical="center"/>
    </xf>
    <xf numFmtId="38" fontId="10" fillId="0" borderId="35" xfId="2" applyFont="1" applyFill="1" applyBorder="1" applyAlignment="1">
      <alignment horizontal="right" vertical="center" wrapText="1"/>
    </xf>
    <xf numFmtId="38" fontId="10" fillId="0" borderId="35" xfId="2" applyFont="1" applyFill="1" applyBorder="1" applyAlignment="1">
      <alignment horizontal="center" vertical="center"/>
    </xf>
    <xf numFmtId="3" fontId="10" fillId="0" borderId="38" xfId="7" applyNumberFormat="1" applyFont="1" applyFill="1" applyBorder="1" applyAlignment="1">
      <alignment vertical="center"/>
    </xf>
    <xf numFmtId="3" fontId="10" fillId="0" borderId="38" xfId="7" applyNumberFormat="1" applyFont="1" applyFill="1" applyBorder="1" applyAlignment="1">
      <alignment vertical="center" wrapText="1"/>
    </xf>
    <xf numFmtId="3" fontId="10" fillId="0" borderId="35" xfId="7" applyNumberFormat="1" applyFont="1" applyFill="1" applyBorder="1" applyAlignment="1">
      <alignment horizontal="right" vertical="center"/>
    </xf>
    <xf numFmtId="176" fontId="11" fillId="0" borderId="34" xfId="7" applyNumberFormat="1" applyFont="1" applyFill="1" applyBorder="1" applyAlignment="1">
      <alignment horizontal="right" vertical="center" shrinkToFit="1"/>
    </xf>
    <xf numFmtId="38" fontId="10" fillId="0" borderId="34" xfId="2" applyFont="1" applyFill="1" applyBorder="1" applyAlignment="1">
      <alignment vertical="center"/>
    </xf>
    <xf numFmtId="0" fontId="8" fillId="0" borderId="27" xfId="1" applyFont="1" applyFill="1" applyBorder="1" applyAlignment="1">
      <alignment horizontal="center" vertical="center"/>
    </xf>
    <xf numFmtId="0" fontId="10" fillId="0" borderId="24" xfId="7" applyFont="1" applyFill="1" applyBorder="1" applyAlignment="1">
      <alignment horizontal="distributed" vertical="center"/>
    </xf>
    <xf numFmtId="0" fontId="10" fillId="0" borderId="24" xfId="7" applyFont="1" applyFill="1" applyBorder="1" applyAlignment="1">
      <alignment horizontal="center" vertical="center"/>
    </xf>
    <xf numFmtId="38" fontId="10" fillId="0" borderId="24" xfId="2" applyFont="1" applyFill="1" applyBorder="1" applyAlignment="1">
      <alignment horizontal="right" vertical="center"/>
    </xf>
    <xf numFmtId="38" fontId="10" fillId="0" borderId="24" xfId="2" applyFont="1" applyFill="1" applyBorder="1" applyAlignment="1">
      <alignment horizontal="right" vertical="center" wrapText="1"/>
    </xf>
    <xf numFmtId="38" fontId="10" fillId="0" borderId="24" xfId="2" applyFont="1" applyFill="1" applyBorder="1" applyAlignment="1">
      <alignment horizontal="center" vertical="center"/>
    </xf>
    <xf numFmtId="3" fontId="10" fillId="0" borderId="24" xfId="7" applyNumberFormat="1" applyFont="1" applyFill="1" applyBorder="1" applyAlignment="1">
      <alignment vertical="center"/>
    </xf>
    <xf numFmtId="3" fontId="10" fillId="0" borderId="24" xfId="7" applyNumberFormat="1" applyFont="1" applyFill="1" applyBorder="1" applyAlignment="1">
      <alignment vertical="center" wrapText="1"/>
    </xf>
    <xf numFmtId="3" fontId="10" fillId="0" borderId="24" xfId="7" applyNumberFormat="1" applyFont="1" applyFill="1" applyBorder="1" applyAlignment="1">
      <alignment horizontal="right" vertical="center"/>
    </xf>
    <xf numFmtId="38" fontId="10" fillId="0" borderId="23" xfId="2" applyFont="1" applyFill="1" applyBorder="1" applyAlignment="1">
      <alignment vertical="center"/>
    </xf>
    <xf numFmtId="0" fontId="8" fillId="0" borderId="22" xfId="1" applyFont="1" applyFill="1" applyBorder="1" applyAlignment="1">
      <alignment horizontal="center" vertical="center"/>
    </xf>
    <xf numFmtId="0" fontId="10" fillId="0" borderId="30" xfId="1" applyFont="1" applyFill="1" applyBorder="1" applyAlignment="1">
      <alignment horizontal="distributed" vertical="center"/>
    </xf>
    <xf numFmtId="0" fontId="10" fillId="0" borderId="30" xfId="1" applyFont="1" applyFill="1" applyBorder="1" applyAlignment="1">
      <alignment horizontal="center" vertical="center"/>
    </xf>
    <xf numFmtId="38" fontId="10" fillId="0" borderId="30" xfId="2" applyFont="1" applyFill="1" applyBorder="1" applyAlignment="1">
      <alignment horizontal="right" vertical="center"/>
    </xf>
    <xf numFmtId="38" fontId="10" fillId="0" borderId="30" xfId="6" applyFont="1" applyFill="1" applyBorder="1" applyAlignment="1">
      <alignment horizontal="right" vertical="center" wrapText="1"/>
    </xf>
    <xf numFmtId="38" fontId="10" fillId="0" borderId="30" xfId="6" applyFont="1" applyFill="1" applyBorder="1" applyAlignment="1">
      <alignment horizontal="right" vertical="center"/>
    </xf>
    <xf numFmtId="3" fontId="10" fillId="0" borderId="30" xfId="1" applyNumberFormat="1" applyFont="1" applyFill="1" applyBorder="1" applyAlignment="1">
      <alignment vertical="center"/>
    </xf>
    <xf numFmtId="38" fontId="10" fillId="0" borderId="31" xfId="6" applyFont="1" applyFill="1" applyBorder="1" applyAlignment="1">
      <alignment horizontal="right" vertical="center"/>
    </xf>
    <xf numFmtId="38" fontId="10" fillId="0" borderId="30" xfId="6" applyFont="1" applyFill="1" applyBorder="1" applyAlignment="1">
      <alignment horizontal="center" vertical="center"/>
    </xf>
    <xf numFmtId="176" fontId="11" fillId="0" borderId="29" xfId="6" applyNumberFormat="1" applyFont="1" applyFill="1" applyBorder="1" applyAlignment="1">
      <alignment horizontal="right" vertical="center" shrinkToFit="1"/>
    </xf>
    <xf numFmtId="38" fontId="10" fillId="0" borderId="31" xfId="6" applyFont="1" applyFill="1" applyBorder="1" applyAlignment="1">
      <alignment horizontal="left" vertical="center"/>
    </xf>
    <xf numFmtId="176" fontId="11" fillId="0" borderId="32" xfId="6" applyNumberFormat="1" applyFont="1" applyFill="1" applyBorder="1" applyAlignment="1">
      <alignment horizontal="right" vertical="center" shrinkToFit="1"/>
    </xf>
    <xf numFmtId="176" fontId="11" fillId="0" borderId="32" xfId="6" applyNumberFormat="1" applyFont="1" applyFill="1" applyBorder="1" applyAlignment="1">
      <alignment vertical="center" shrinkToFit="1"/>
    </xf>
    <xf numFmtId="38" fontId="10" fillId="0" borderId="29" xfId="6" applyFont="1" applyFill="1" applyBorder="1" applyAlignment="1">
      <alignment vertical="center"/>
    </xf>
    <xf numFmtId="38" fontId="10" fillId="0" borderId="30" xfId="6" applyFont="1" applyFill="1" applyBorder="1" applyAlignment="1">
      <alignment vertical="center"/>
    </xf>
    <xf numFmtId="0" fontId="8" fillId="0" borderId="52" xfId="1" applyFont="1" applyFill="1" applyBorder="1" applyAlignment="1">
      <alignment horizontal="center" vertical="center"/>
    </xf>
    <xf numFmtId="0" fontId="10" fillId="0" borderId="24" xfId="1" applyFont="1" applyFill="1" applyBorder="1" applyAlignment="1">
      <alignment horizontal="distributed" vertical="center"/>
    </xf>
    <xf numFmtId="0" fontId="10" fillId="0" borderId="24" xfId="1" applyFont="1" applyFill="1" applyBorder="1" applyAlignment="1">
      <alignment horizontal="center" vertical="center"/>
    </xf>
    <xf numFmtId="38" fontId="10" fillId="0" borderId="24" xfId="6" applyFont="1" applyFill="1" applyBorder="1" applyAlignment="1">
      <alignment horizontal="right" vertical="center" wrapText="1"/>
    </xf>
    <xf numFmtId="38" fontId="10" fillId="0" borderId="24" xfId="6" applyFont="1" applyFill="1" applyBorder="1" applyAlignment="1">
      <alignment horizontal="right" vertical="center"/>
    </xf>
    <xf numFmtId="3" fontId="10" fillId="0" borderId="3" xfId="1" applyNumberFormat="1" applyFont="1" applyFill="1" applyBorder="1" applyAlignment="1">
      <alignment vertical="center"/>
    </xf>
    <xf numFmtId="38" fontId="10" fillId="0" borderId="25" xfId="6" applyFont="1" applyFill="1" applyBorder="1" applyAlignment="1">
      <alignment horizontal="right" vertical="center"/>
    </xf>
    <xf numFmtId="38" fontId="10" fillId="0" borderId="24" xfId="6" applyFont="1" applyFill="1" applyBorder="1" applyAlignment="1">
      <alignment horizontal="center" vertical="center"/>
    </xf>
    <xf numFmtId="176" fontId="11" fillId="0" borderId="23" xfId="6" applyNumberFormat="1" applyFont="1" applyFill="1" applyBorder="1" applyAlignment="1">
      <alignment horizontal="right" vertical="center" shrinkToFit="1"/>
    </xf>
    <xf numFmtId="38" fontId="10" fillId="0" borderId="25" xfId="6" applyFont="1" applyFill="1" applyBorder="1" applyAlignment="1">
      <alignment horizontal="left" vertical="center"/>
    </xf>
    <xf numFmtId="176" fontId="11" fillId="0" borderId="26" xfId="6" applyNumberFormat="1" applyFont="1" applyFill="1" applyBorder="1" applyAlignment="1">
      <alignment horizontal="right" vertical="center" shrinkToFit="1"/>
    </xf>
    <xf numFmtId="176" fontId="11" fillId="0" borderId="26" xfId="6" applyNumberFormat="1" applyFont="1" applyFill="1" applyBorder="1" applyAlignment="1">
      <alignment vertical="center" shrinkToFit="1"/>
    </xf>
    <xf numFmtId="38" fontId="10" fillId="0" borderId="23" xfId="6" applyFont="1" applyFill="1" applyBorder="1" applyAlignment="1">
      <alignment vertical="center"/>
    </xf>
    <xf numFmtId="0" fontId="8" fillId="0" borderId="21" xfId="3" applyFont="1" applyFill="1" applyBorder="1" applyAlignment="1">
      <alignment horizontal="center" vertical="center"/>
    </xf>
    <xf numFmtId="0" fontId="10" fillId="0" borderId="17" xfId="3" applyFont="1" applyFill="1" applyBorder="1" applyAlignment="1">
      <alignment horizontal="distributed" vertical="center"/>
    </xf>
    <xf numFmtId="0" fontId="10" fillId="0" borderId="17" xfId="3" applyFont="1" applyFill="1" applyBorder="1" applyAlignment="1">
      <alignment horizontal="center" vertical="center"/>
    </xf>
    <xf numFmtId="38" fontId="10" fillId="0" borderId="17" xfId="2" applyFont="1" applyFill="1" applyBorder="1" applyAlignment="1">
      <alignment horizontal="right" vertical="center"/>
    </xf>
    <xf numFmtId="38" fontId="10" fillId="0" borderId="17" xfId="2" applyFont="1" applyFill="1" applyBorder="1" applyAlignment="1">
      <alignment horizontal="right" vertical="center" wrapText="1" shrinkToFit="1"/>
    </xf>
    <xf numFmtId="38" fontId="10" fillId="0" borderId="17" xfId="2" applyFont="1" applyFill="1" applyBorder="1" applyAlignment="1">
      <alignment horizontal="right" vertical="center" shrinkToFit="1"/>
    </xf>
    <xf numFmtId="3" fontId="10" fillId="0" borderId="17" xfId="3" applyNumberFormat="1" applyFont="1" applyFill="1" applyBorder="1" applyAlignment="1">
      <alignment vertical="center"/>
    </xf>
    <xf numFmtId="38" fontId="10" fillId="0" borderId="18" xfId="2" applyFont="1" applyFill="1" applyBorder="1" applyAlignment="1">
      <alignment horizontal="right" vertical="center"/>
    </xf>
    <xf numFmtId="176" fontId="11" fillId="0" borderId="20" xfId="2" applyNumberFormat="1" applyFont="1" applyFill="1" applyBorder="1" applyAlignment="1">
      <alignment horizontal="right" vertical="center" shrinkToFit="1"/>
    </xf>
    <xf numFmtId="38" fontId="10" fillId="0" borderId="18" xfId="2" applyFont="1" applyFill="1" applyBorder="1" applyAlignment="1">
      <alignment horizontal="left" vertical="center"/>
    </xf>
    <xf numFmtId="176" fontId="11" fillId="0" borderId="19" xfId="2" applyNumberFormat="1" applyFont="1" applyFill="1" applyBorder="1" applyAlignment="1">
      <alignment horizontal="right" vertical="center" shrinkToFit="1"/>
    </xf>
    <xf numFmtId="176" fontId="11" fillId="0" borderId="19" xfId="2" applyNumberFormat="1" applyFont="1" applyFill="1" applyBorder="1" applyAlignment="1">
      <alignment vertical="center" shrinkToFit="1"/>
    </xf>
    <xf numFmtId="38" fontId="10" fillId="0" borderId="20" xfId="2" applyFont="1" applyFill="1" applyBorder="1" applyAlignment="1">
      <alignment horizontal="right" vertical="center" shrinkToFit="1"/>
    </xf>
    <xf numFmtId="0" fontId="8" fillId="0" borderId="16" xfId="3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distributed" vertical="center"/>
    </xf>
    <xf numFmtId="0" fontId="10" fillId="0" borderId="17" xfId="1" applyFont="1" applyFill="1" applyBorder="1" applyAlignment="1">
      <alignment horizontal="center" vertical="center"/>
    </xf>
    <xf numFmtId="38" fontId="10" fillId="0" borderId="17" xfId="2" applyFont="1" applyFill="1" applyBorder="1" applyAlignment="1">
      <alignment horizontal="center" vertical="center"/>
    </xf>
    <xf numFmtId="176" fontId="11" fillId="0" borderId="20" xfId="2" applyNumberFormat="1" applyFont="1" applyFill="1" applyBorder="1" applyAlignment="1">
      <alignment horizontal="center" vertical="center" shrinkToFit="1"/>
    </xf>
    <xf numFmtId="38" fontId="10" fillId="0" borderId="20" xfId="2" applyFont="1" applyFill="1" applyBorder="1" applyAlignment="1">
      <alignment vertical="center"/>
    </xf>
    <xf numFmtId="0" fontId="8" fillId="0" borderId="21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 wrapText="1"/>
    </xf>
    <xf numFmtId="38" fontId="10" fillId="0" borderId="17" xfId="2" applyFont="1" applyFill="1" applyBorder="1" applyAlignment="1">
      <alignment horizontal="right" vertical="center" wrapText="1"/>
    </xf>
    <xf numFmtId="3" fontId="10" fillId="0" borderId="17" xfId="1" applyNumberFormat="1" applyFont="1" applyFill="1" applyBorder="1" applyAlignment="1">
      <alignment vertical="center"/>
    </xf>
    <xf numFmtId="38" fontId="10" fillId="0" borderId="20" xfId="2" applyFont="1" applyFill="1" applyBorder="1" applyAlignment="1">
      <alignment horizontal="right" vertical="center"/>
    </xf>
    <xf numFmtId="0" fontId="8" fillId="0" borderId="16" xfId="1" applyFont="1" applyFill="1" applyBorder="1" applyAlignment="1">
      <alignment horizontal="center" vertical="center"/>
    </xf>
    <xf numFmtId="0" fontId="10" fillId="0" borderId="18" xfId="3" applyFont="1" applyFill="1" applyBorder="1" applyAlignment="1">
      <alignment horizontal="distributed" vertical="center" wrapText="1"/>
    </xf>
    <xf numFmtId="0" fontId="10" fillId="0" borderId="46" xfId="3" applyFont="1" applyFill="1" applyBorder="1" applyAlignment="1">
      <alignment horizontal="center" vertical="center"/>
    </xf>
    <xf numFmtId="0" fontId="10" fillId="0" borderId="46" xfId="3" applyFont="1" applyFill="1" applyBorder="1" applyAlignment="1">
      <alignment horizontal="center" vertical="center" wrapText="1"/>
    </xf>
    <xf numFmtId="3" fontId="10" fillId="0" borderId="47" xfId="3" applyNumberFormat="1" applyFont="1" applyFill="1" applyBorder="1" applyAlignment="1">
      <alignment vertical="center"/>
    </xf>
    <xf numFmtId="38" fontId="10" fillId="0" borderId="43" xfId="2" applyFont="1" applyFill="1" applyBorder="1" applyAlignment="1">
      <alignment horizontal="right" vertical="center" wrapText="1"/>
    </xf>
    <xf numFmtId="176" fontId="11" fillId="0" borderId="45" xfId="2" applyNumberFormat="1" applyFont="1" applyFill="1" applyBorder="1" applyAlignment="1">
      <alignment horizontal="center" vertical="center" shrinkToFit="1"/>
    </xf>
    <xf numFmtId="38" fontId="10" fillId="0" borderId="43" xfId="2" applyFont="1" applyFill="1" applyBorder="1" applyAlignment="1">
      <alignment horizontal="left" vertical="center"/>
    </xf>
    <xf numFmtId="176" fontId="11" fillId="0" borderId="44" xfId="2" applyNumberFormat="1" applyFont="1" applyFill="1" applyBorder="1" applyAlignment="1">
      <alignment horizontal="right" vertical="center" shrinkToFit="1"/>
    </xf>
    <xf numFmtId="176" fontId="11" fillId="0" borderId="44" xfId="2" applyNumberFormat="1" applyFont="1" applyFill="1" applyBorder="1" applyAlignment="1">
      <alignment vertical="center" shrinkToFit="1"/>
    </xf>
    <xf numFmtId="0" fontId="8" fillId="0" borderId="51" xfId="3" applyFont="1" applyFill="1" applyBorder="1" applyAlignment="1">
      <alignment horizontal="center" vertical="center"/>
    </xf>
    <xf numFmtId="0" fontId="10" fillId="0" borderId="40" xfId="3" applyFont="1" applyFill="1" applyBorder="1" applyAlignment="1">
      <alignment horizontal="distributed" vertical="center" wrapText="1"/>
    </xf>
    <xf numFmtId="38" fontId="10" fillId="0" borderId="43" xfId="2" applyFont="1" applyFill="1" applyBorder="1" applyAlignment="1">
      <alignment horizontal="right" vertical="center"/>
    </xf>
    <xf numFmtId="0" fontId="8" fillId="0" borderId="49" xfId="3" applyFont="1" applyFill="1" applyBorder="1" applyAlignment="1">
      <alignment horizontal="center" vertical="center"/>
    </xf>
    <xf numFmtId="0" fontId="8" fillId="0" borderId="6" xfId="3" applyFont="1" applyFill="1" applyBorder="1" applyAlignment="1">
      <alignment horizontal="center" vertical="center"/>
    </xf>
    <xf numFmtId="0" fontId="10" fillId="0" borderId="25" xfId="3" applyFont="1" applyFill="1" applyBorder="1" applyAlignment="1">
      <alignment horizontal="distributed" vertical="center" wrapText="1"/>
    </xf>
    <xf numFmtId="0" fontId="10" fillId="0" borderId="24" xfId="3" applyFont="1" applyFill="1" applyBorder="1" applyAlignment="1">
      <alignment horizontal="center" vertical="center"/>
    </xf>
    <xf numFmtId="3" fontId="10" fillId="0" borderId="24" xfId="3" applyNumberFormat="1" applyFont="1" applyFill="1" applyBorder="1" applyAlignment="1">
      <alignment vertical="center"/>
    </xf>
    <xf numFmtId="38" fontId="10" fillId="0" borderId="25" xfId="2" applyFont="1" applyFill="1" applyBorder="1" applyAlignment="1">
      <alignment horizontal="right" vertical="center"/>
    </xf>
    <xf numFmtId="176" fontId="11" fillId="0" borderId="23" xfId="2" applyNumberFormat="1" applyFont="1" applyFill="1" applyBorder="1" applyAlignment="1">
      <alignment horizontal="center" vertical="center" shrinkToFit="1"/>
    </xf>
    <xf numFmtId="38" fontId="10" fillId="0" borderId="25" xfId="2" applyFont="1" applyFill="1" applyBorder="1" applyAlignment="1">
      <alignment horizontal="left" vertical="center"/>
    </xf>
    <xf numFmtId="176" fontId="11" fillId="0" borderId="26" xfId="2" applyNumberFormat="1" applyFont="1" applyFill="1" applyBorder="1" applyAlignment="1">
      <alignment horizontal="right" vertical="center" shrinkToFit="1"/>
    </xf>
    <xf numFmtId="176" fontId="11" fillId="0" borderId="23" xfId="2" applyNumberFormat="1" applyFont="1" applyFill="1" applyBorder="1" applyAlignment="1">
      <alignment horizontal="right" vertical="center" shrinkToFit="1"/>
    </xf>
    <xf numFmtId="176" fontId="11" fillId="0" borderId="26" xfId="2" applyNumberFormat="1" applyFont="1" applyFill="1" applyBorder="1" applyAlignment="1">
      <alignment vertical="center" shrinkToFit="1"/>
    </xf>
    <xf numFmtId="38" fontId="10" fillId="0" borderId="23" xfId="2" applyFont="1" applyFill="1" applyBorder="1" applyAlignment="1">
      <alignment horizontal="right" vertical="center"/>
    </xf>
    <xf numFmtId="0" fontId="8" fillId="0" borderId="22" xfId="3" applyFont="1" applyFill="1" applyBorder="1" applyAlignment="1">
      <alignment horizontal="center" vertical="center"/>
    </xf>
    <xf numFmtId="0" fontId="10" fillId="0" borderId="31" xfId="3" applyFont="1" applyFill="1" applyBorder="1" applyAlignment="1">
      <alignment horizontal="distributed" vertical="center"/>
    </xf>
    <xf numFmtId="0" fontId="10" fillId="0" borderId="30" xfId="3" applyFont="1" applyFill="1" applyBorder="1" applyAlignment="1">
      <alignment horizontal="center" vertical="center"/>
    </xf>
    <xf numFmtId="38" fontId="10" fillId="0" borderId="30" xfId="5" applyFont="1" applyFill="1" applyBorder="1" applyAlignment="1">
      <alignment horizontal="right" vertical="center"/>
    </xf>
    <xf numFmtId="38" fontId="10" fillId="0" borderId="30" xfId="5" applyFont="1" applyFill="1" applyBorder="1" applyAlignment="1">
      <alignment horizontal="right" vertical="center" wrapText="1"/>
    </xf>
    <xf numFmtId="3" fontId="10" fillId="0" borderId="30" xfId="3" applyNumberFormat="1" applyFont="1" applyFill="1" applyBorder="1" applyAlignment="1">
      <alignment vertical="center"/>
    </xf>
    <xf numFmtId="38" fontId="10" fillId="0" borderId="31" xfId="5" applyFont="1" applyFill="1" applyBorder="1" applyAlignment="1">
      <alignment horizontal="right" vertical="center"/>
    </xf>
    <xf numFmtId="38" fontId="10" fillId="0" borderId="30" xfId="5" applyFont="1" applyFill="1" applyBorder="1" applyAlignment="1">
      <alignment horizontal="center" vertical="center"/>
    </xf>
    <xf numFmtId="176" fontId="11" fillId="0" borderId="29" xfId="5" applyNumberFormat="1" applyFont="1" applyFill="1" applyBorder="1" applyAlignment="1">
      <alignment horizontal="center" vertical="center" shrinkToFit="1"/>
    </xf>
    <xf numFmtId="38" fontId="10" fillId="0" borderId="31" xfId="5" applyFont="1" applyFill="1" applyBorder="1" applyAlignment="1">
      <alignment horizontal="left" vertical="center"/>
    </xf>
    <xf numFmtId="176" fontId="11" fillId="0" borderId="32" xfId="5" applyNumberFormat="1" applyFont="1" applyFill="1" applyBorder="1" applyAlignment="1">
      <alignment horizontal="right" vertical="center" shrinkToFit="1"/>
    </xf>
    <xf numFmtId="176" fontId="11" fillId="0" borderId="29" xfId="5" applyNumberFormat="1" applyFont="1" applyFill="1" applyBorder="1" applyAlignment="1">
      <alignment horizontal="right" vertical="center" shrinkToFit="1"/>
    </xf>
    <xf numFmtId="176" fontId="11" fillId="0" borderId="32" xfId="5" applyNumberFormat="1" applyFont="1" applyFill="1" applyBorder="1" applyAlignment="1">
      <alignment vertical="center" shrinkToFit="1"/>
    </xf>
    <xf numFmtId="38" fontId="10" fillId="0" borderId="29" xfId="5" applyFont="1" applyFill="1" applyBorder="1" applyAlignment="1">
      <alignment horizontal="right" vertical="center"/>
    </xf>
    <xf numFmtId="38" fontId="10" fillId="0" borderId="29" xfId="5" applyFont="1" applyFill="1" applyBorder="1" applyAlignment="1">
      <alignment vertical="center"/>
    </xf>
    <xf numFmtId="0" fontId="8" fillId="0" borderId="27" xfId="3" applyFont="1" applyFill="1" applyBorder="1" applyAlignment="1">
      <alignment horizontal="center" vertical="center"/>
    </xf>
    <xf numFmtId="0" fontId="10" fillId="0" borderId="25" xfId="3" applyFont="1" applyFill="1" applyBorder="1" applyAlignment="1">
      <alignment horizontal="distributed" vertical="center"/>
    </xf>
    <xf numFmtId="38" fontId="10" fillId="0" borderId="24" xfId="5" applyFont="1" applyFill="1" applyBorder="1" applyAlignment="1">
      <alignment horizontal="right" vertical="center"/>
    </xf>
    <xf numFmtId="3" fontId="10" fillId="0" borderId="3" xfId="3" applyNumberFormat="1" applyFont="1" applyFill="1" applyBorder="1" applyAlignment="1">
      <alignment vertical="center"/>
    </xf>
    <xf numFmtId="38" fontId="10" fillId="0" borderId="25" xfId="5" applyFont="1" applyFill="1" applyBorder="1" applyAlignment="1">
      <alignment horizontal="right" vertical="center"/>
    </xf>
    <xf numFmtId="38" fontId="10" fillId="0" borderId="24" xfId="5" applyFont="1" applyFill="1" applyBorder="1" applyAlignment="1">
      <alignment horizontal="center" vertical="center"/>
    </xf>
    <xf numFmtId="176" fontId="11" fillId="0" borderId="23" xfId="5" applyNumberFormat="1" applyFont="1" applyFill="1" applyBorder="1" applyAlignment="1">
      <alignment horizontal="center" vertical="center" shrinkToFit="1"/>
    </xf>
    <xf numFmtId="38" fontId="10" fillId="0" borderId="25" xfId="5" applyFont="1" applyFill="1" applyBorder="1" applyAlignment="1">
      <alignment horizontal="left" vertical="center"/>
    </xf>
    <xf numFmtId="176" fontId="11" fillId="0" borderId="26" xfId="5" applyNumberFormat="1" applyFont="1" applyFill="1" applyBorder="1" applyAlignment="1">
      <alignment horizontal="right" vertical="center" shrinkToFit="1"/>
    </xf>
    <xf numFmtId="176" fontId="11" fillId="0" borderId="23" xfId="5" applyNumberFormat="1" applyFont="1" applyFill="1" applyBorder="1" applyAlignment="1">
      <alignment horizontal="right" vertical="center" shrinkToFit="1"/>
    </xf>
    <xf numFmtId="176" fontId="11" fillId="0" borderId="26" xfId="5" applyNumberFormat="1" applyFont="1" applyFill="1" applyBorder="1" applyAlignment="1">
      <alignment vertical="center" shrinkToFit="1"/>
    </xf>
    <xf numFmtId="38" fontId="10" fillId="0" borderId="23" xfId="4" applyFont="1" applyFill="1" applyBorder="1" applyAlignment="1">
      <alignment vertical="center"/>
    </xf>
    <xf numFmtId="38" fontId="10" fillId="0" borderId="23" xfId="5" applyFont="1" applyFill="1" applyBorder="1" applyAlignment="1">
      <alignment vertical="center"/>
    </xf>
    <xf numFmtId="0" fontId="10" fillId="0" borderId="31" xfId="1" applyFont="1" applyFill="1" applyBorder="1" applyAlignment="1">
      <alignment horizontal="distributed" vertical="center"/>
    </xf>
    <xf numFmtId="0" fontId="10" fillId="0" borderId="30" xfId="1" applyFont="1" applyFill="1" applyBorder="1" applyAlignment="1">
      <alignment horizontal="center" vertical="center" wrapText="1"/>
    </xf>
    <xf numFmtId="38" fontId="10" fillId="0" borderId="30" xfId="4" applyFont="1" applyFill="1" applyBorder="1" applyAlignment="1">
      <alignment horizontal="right" vertical="center"/>
    </xf>
    <xf numFmtId="3" fontId="10" fillId="0" borderId="30" xfId="1" applyNumberFormat="1" applyFont="1" applyFill="1" applyBorder="1" applyAlignment="1">
      <alignment horizontal="right" vertical="center" wrapText="1"/>
    </xf>
    <xf numFmtId="38" fontId="10" fillId="0" borderId="30" xfId="4" applyFont="1" applyFill="1" applyBorder="1" applyAlignment="1">
      <alignment vertical="center"/>
    </xf>
    <xf numFmtId="3" fontId="10" fillId="0" borderId="31" xfId="1" applyNumberFormat="1" applyFont="1" applyFill="1" applyBorder="1" applyAlignment="1">
      <alignment horizontal="right" vertical="center"/>
    </xf>
    <xf numFmtId="3" fontId="10" fillId="0" borderId="30" xfId="1" applyNumberFormat="1" applyFont="1" applyFill="1" applyBorder="1" applyAlignment="1">
      <alignment horizontal="right" vertical="center"/>
    </xf>
    <xf numFmtId="38" fontId="10" fillId="0" borderId="30" xfId="4" applyFont="1" applyFill="1" applyBorder="1" applyAlignment="1">
      <alignment horizontal="center" vertical="center"/>
    </xf>
    <xf numFmtId="176" fontId="11" fillId="0" borderId="29" xfId="4" applyNumberFormat="1" applyFont="1" applyFill="1" applyBorder="1" applyAlignment="1">
      <alignment horizontal="center" vertical="center" shrinkToFit="1"/>
    </xf>
    <xf numFmtId="3" fontId="10" fillId="0" borderId="31" xfId="1" applyNumberFormat="1" applyFont="1" applyFill="1" applyBorder="1" applyAlignment="1">
      <alignment horizontal="left" vertical="center"/>
    </xf>
    <xf numFmtId="176" fontId="11" fillId="0" borderId="32" xfId="1" applyNumberFormat="1" applyFont="1" applyFill="1" applyBorder="1" applyAlignment="1">
      <alignment horizontal="right" vertical="center" shrinkToFit="1"/>
    </xf>
    <xf numFmtId="0" fontId="10" fillId="0" borderId="31" xfId="1" applyFont="1" applyFill="1" applyBorder="1" applyAlignment="1">
      <alignment horizontal="left" vertical="center"/>
    </xf>
    <xf numFmtId="176" fontId="11" fillId="0" borderId="29" xfId="1" applyNumberFormat="1" applyFont="1" applyFill="1" applyBorder="1" applyAlignment="1">
      <alignment horizontal="right" vertical="center" shrinkToFit="1"/>
    </xf>
    <xf numFmtId="176" fontId="11" fillId="0" borderId="32" xfId="1" applyNumberFormat="1" applyFont="1" applyFill="1" applyBorder="1" applyAlignment="1">
      <alignment vertical="center" shrinkToFit="1"/>
    </xf>
    <xf numFmtId="0" fontId="8" fillId="0" borderId="49" xfId="1" applyFont="1" applyFill="1" applyBorder="1" applyAlignment="1">
      <alignment horizontal="center" vertical="center"/>
    </xf>
    <xf numFmtId="0" fontId="8" fillId="0" borderId="48" xfId="3" applyFont="1" applyFill="1" applyBorder="1" applyAlignment="1">
      <alignment horizontal="center" vertical="center"/>
    </xf>
    <xf numFmtId="0" fontId="10" fillId="0" borderId="43" xfId="1" applyFont="1" applyFill="1" applyBorder="1" applyAlignment="1">
      <alignment horizontal="distributed" vertical="center"/>
    </xf>
    <xf numFmtId="0" fontId="10" fillId="0" borderId="47" xfId="1" applyFont="1" applyFill="1" applyBorder="1" applyAlignment="1">
      <alignment horizontal="center" vertical="center"/>
    </xf>
    <xf numFmtId="0" fontId="10" fillId="0" borderId="47" xfId="1" applyFont="1" applyFill="1" applyBorder="1" applyAlignment="1">
      <alignment horizontal="center" vertical="center" wrapText="1"/>
    </xf>
    <xf numFmtId="38" fontId="10" fillId="0" borderId="46" xfId="4" applyFont="1" applyFill="1" applyBorder="1" applyAlignment="1">
      <alignment horizontal="right" vertical="center"/>
    </xf>
    <xf numFmtId="3" fontId="10" fillId="0" borderId="46" xfId="1" applyNumberFormat="1" applyFont="1" applyFill="1" applyBorder="1" applyAlignment="1">
      <alignment vertical="center"/>
    </xf>
    <xf numFmtId="3" fontId="10" fillId="0" borderId="46" xfId="1" applyNumberFormat="1" applyFont="1" applyFill="1" applyBorder="1" applyAlignment="1">
      <alignment horizontal="right" vertical="center"/>
    </xf>
    <xf numFmtId="3" fontId="10" fillId="0" borderId="46" xfId="1" applyNumberFormat="1" applyFont="1" applyFill="1" applyBorder="1" applyAlignment="1">
      <alignment horizontal="right" vertical="center" wrapText="1"/>
    </xf>
    <xf numFmtId="38" fontId="10" fillId="0" borderId="46" xfId="4" applyFont="1" applyFill="1" applyBorder="1" applyAlignment="1">
      <alignment vertical="center"/>
    </xf>
    <xf numFmtId="3" fontId="10" fillId="0" borderId="47" xfId="1" applyNumberFormat="1" applyFont="1" applyFill="1" applyBorder="1" applyAlignment="1">
      <alignment vertical="center"/>
    </xf>
    <xf numFmtId="3" fontId="10" fillId="0" borderId="43" xfId="1" applyNumberFormat="1" applyFont="1" applyFill="1" applyBorder="1" applyAlignment="1">
      <alignment horizontal="right" vertical="center"/>
    </xf>
    <xf numFmtId="38" fontId="10" fillId="0" borderId="46" xfId="4" applyFont="1" applyFill="1" applyBorder="1" applyAlignment="1">
      <alignment horizontal="center" vertical="center"/>
    </xf>
    <xf numFmtId="176" fontId="11" fillId="0" borderId="45" xfId="4" applyNumberFormat="1" applyFont="1" applyFill="1" applyBorder="1" applyAlignment="1">
      <alignment horizontal="center" vertical="center" shrinkToFit="1"/>
    </xf>
    <xf numFmtId="38" fontId="10" fillId="0" borderId="43" xfId="4" applyFont="1" applyFill="1" applyBorder="1" applyAlignment="1">
      <alignment horizontal="left" vertical="center"/>
    </xf>
    <xf numFmtId="176" fontId="11" fillId="0" borderId="44" xfId="4" applyNumberFormat="1" applyFont="1" applyFill="1" applyBorder="1" applyAlignment="1">
      <alignment horizontal="right" vertical="center" shrinkToFit="1"/>
    </xf>
    <xf numFmtId="3" fontId="10" fillId="0" borderId="43" xfId="1" applyNumberFormat="1" applyFont="1" applyFill="1" applyBorder="1" applyAlignment="1">
      <alignment horizontal="left" vertical="center"/>
    </xf>
    <xf numFmtId="176" fontId="11" fillId="0" borderId="42" xfId="1" applyNumberFormat="1" applyFont="1" applyFill="1" applyBorder="1" applyAlignment="1">
      <alignment horizontal="right" vertical="center" shrinkToFit="1"/>
    </xf>
    <xf numFmtId="49" fontId="10" fillId="0" borderId="40" xfId="1" applyNumberFormat="1" applyFont="1" applyFill="1" applyBorder="1" applyAlignment="1">
      <alignment horizontal="left" vertical="center"/>
    </xf>
    <xf numFmtId="176" fontId="11" fillId="0" borderId="41" xfId="1" applyNumberFormat="1" applyFont="1" applyFill="1" applyBorder="1" applyAlignment="1">
      <alignment vertical="center" shrinkToFit="1"/>
    </xf>
    <xf numFmtId="0" fontId="10" fillId="0" borderId="25" xfId="1" applyFont="1" applyFill="1" applyBorder="1" applyAlignment="1">
      <alignment horizontal="distributed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24" xfId="4" applyNumberFormat="1" applyFont="1" applyFill="1" applyBorder="1" applyAlignment="1">
      <alignment horizontal="right" vertical="center"/>
    </xf>
    <xf numFmtId="3" fontId="10" fillId="0" borderId="24" xfId="1" applyNumberFormat="1" applyFont="1" applyFill="1" applyBorder="1" applyAlignment="1">
      <alignment vertical="center"/>
    </xf>
    <xf numFmtId="3" fontId="10" fillId="0" borderId="24" xfId="1" applyNumberFormat="1" applyFont="1" applyFill="1" applyBorder="1" applyAlignment="1">
      <alignment horizontal="right" vertical="center" wrapText="1"/>
    </xf>
    <xf numFmtId="0" fontId="10" fillId="0" borderId="24" xfId="1" applyFont="1" applyFill="1" applyBorder="1" applyAlignment="1">
      <alignment vertical="center"/>
    </xf>
    <xf numFmtId="38" fontId="10" fillId="0" borderId="25" xfId="4" applyFont="1" applyFill="1" applyBorder="1" applyAlignment="1">
      <alignment horizontal="right" vertical="center"/>
    </xf>
    <xf numFmtId="38" fontId="10" fillId="0" borderId="24" xfId="4" applyFont="1" applyFill="1" applyBorder="1" applyAlignment="1">
      <alignment horizontal="right" vertical="center"/>
    </xf>
    <xf numFmtId="3" fontId="10" fillId="0" borderId="24" xfId="1" applyNumberFormat="1" applyFont="1" applyFill="1" applyBorder="1" applyAlignment="1">
      <alignment horizontal="right" vertical="center"/>
    </xf>
    <xf numFmtId="38" fontId="10" fillId="0" borderId="24" xfId="4" applyFont="1" applyFill="1" applyBorder="1" applyAlignment="1">
      <alignment horizontal="center" vertical="center"/>
    </xf>
    <xf numFmtId="176" fontId="11" fillId="0" borderId="23" xfId="4" applyNumberFormat="1" applyFont="1" applyFill="1" applyBorder="1" applyAlignment="1">
      <alignment horizontal="center" vertical="center" shrinkToFit="1"/>
    </xf>
    <xf numFmtId="3" fontId="10" fillId="0" borderId="25" xfId="1" applyNumberFormat="1" applyFont="1" applyFill="1" applyBorder="1" applyAlignment="1">
      <alignment horizontal="left" vertical="center"/>
    </xf>
    <xf numFmtId="176" fontId="11" fillId="0" borderId="26" xfId="1" applyNumberFormat="1" applyFont="1" applyFill="1" applyBorder="1" applyAlignment="1">
      <alignment horizontal="right" vertical="center" shrinkToFit="1"/>
    </xf>
    <xf numFmtId="176" fontId="11" fillId="0" borderId="2" xfId="1" applyNumberFormat="1" applyFont="1" applyFill="1" applyBorder="1" applyAlignment="1">
      <alignment horizontal="right" vertical="center" shrinkToFit="1"/>
    </xf>
    <xf numFmtId="49" fontId="10" fillId="0" borderId="4" xfId="1" applyNumberFormat="1" applyFont="1" applyFill="1" applyBorder="1" applyAlignment="1">
      <alignment horizontal="left" vertical="center"/>
    </xf>
    <xf numFmtId="176" fontId="11" fillId="0" borderId="5" xfId="1" applyNumberFormat="1" applyFont="1" applyFill="1" applyBorder="1" applyAlignment="1">
      <alignment vertical="center" shrinkToFit="1"/>
    </xf>
    <xf numFmtId="0" fontId="10" fillId="0" borderId="36" xfId="1" applyFont="1" applyFill="1" applyBorder="1" applyAlignment="1">
      <alignment horizontal="distributed" vertical="center"/>
    </xf>
    <xf numFmtId="0" fontId="10" fillId="0" borderId="35" xfId="1" applyFont="1" applyFill="1" applyBorder="1" applyAlignment="1">
      <alignment horizontal="center" vertical="center"/>
    </xf>
    <xf numFmtId="0" fontId="10" fillId="0" borderId="35" xfId="1" applyFont="1" applyFill="1" applyBorder="1" applyAlignment="1">
      <alignment horizontal="center" vertical="center" wrapText="1"/>
    </xf>
    <xf numFmtId="3" fontId="10" fillId="0" borderId="38" xfId="1" applyNumberFormat="1" applyFont="1" applyFill="1" applyBorder="1" applyAlignment="1">
      <alignment vertical="center"/>
    </xf>
    <xf numFmtId="38" fontId="10" fillId="0" borderId="36" xfId="2" applyFont="1" applyFill="1" applyBorder="1" applyAlignment="1">
      <alignment horizontal="right" vertical="center" wrapText="1"/>
    </xf>
    <xf numFmtId="176" fontId="11" fillId="0" borderId="34" xfId="2" applyNumberFormat="1" applyFont="1" applyFill="1" applyBorder="1" applyAlignment="1">
      <alignment horizontal="center" vertical="center" shrinkToFit="1"/>
    </xf>
    <xf numFmtId="38" fontId="10" fillId="0" borderId="36" xfId="2" applyFont="1" applyFill="1" applyBorder="1" applyAlignment="1">
      <alignment horizontal="left" vertical="center"/>
    </xf>
    <xf numFmtId="176" fontId="11" fillId="0" borderId="37" xfId="2" applyNumberFormat="1" applyFont="1" applyFill="1" applyBorder="1" applyAlignment="1">
      <alignment horizontal="right" vertical="center" shrinkToFit="1"/>
    </xf>
    <xf numFmtId="176" fontId="11" fillId="0" borderId="34" xfId="2" applyNumberFormat="1" applyFont="1" applyFill="1" applyBorder="1" applyAlignment="1">
      <alignment horizontal="right" vertical="center" shrinkToFit="1"/>
    </xf>
    <xf numFmtId="176" fontId="11" fillId="0" borderId="37" xfId="2" applyNumberFormat="1" applyFont="1" applyFill="1" applyBorder="1" applyAlignment="1">
      <alignment vertical="center" shrinkToFit="1"/>
    </xf>
    <xf numFmtId="3" fontId="10" fillId="0" borderId="34" xfId="1" applyNumberFormat="1" applyFont="1" applyFill="1" applyBorder="1" applyAlignment="1">
      <alignment vertical="center"/>
    </xf>
    <xf numFmtId="0" fontId="10" fillId="0" borderId="18" xfId="1" applyFont="1" applyFill="1" applyBorder="1" applyAlignment="1">
      <alignment horizontal="distributed" vertical="center" wrapText="1"/>
    </xf>
    <xf numFmtId="38" fontId="10" fillId="0" borderId="18" xfId="2" applyFont="1" applyFill="1" applyBorder="1" applyAlignment="1">
      <alignment horizontal="center" vertical="center"/>
    </xf>
    <xf numFmtId="38" fontId="10" fillId="0" borderId="17" xfId="2" applyFont="1" applyFill="1" applyBorder="1" applyAlignment="1">
      <alignment vertical="center"/>
    </xf>
    <xf numFmtId="176" fontId="11" fillId="0" borderId="20" xfId="2" applyNumberFormat="1" applyFont="1" applyFill="1" applyBorder="1" applyAlignment="1">
      <alignment vertical="center" shrinkToFit="1"/>
    </xf>
    <xf numFmtId="0" fontId="8" fillId="0" borderId="33" xfId="3" applyFont="1" applyFill="1" applyBorder="1" applyAlignment="1">
      <alignment horizontal="center" vertical="center"/>
    </xf>
    <xf numFmtId="38" fontId="10" fillId="0" borderId="31" xfId="2" applyFont="1" applyFill="1" applyBorder="1" applyAlignment="1">
      <alignment horizontal="right" vertical="center"/>
    </xf>
    <xf numFmtId="38" fontId="10" fillId="0" borderId="30" xfId="2" applyFont="1" applyFill="1" applyBorder="1" applyAlignment="1">
      <alignment horizontal="center" vertical="center"/>
    </xf>
    <xf numFmtId="176" fontId="11" fillId="0" borderId="29" xfId="2" applyNumberFormat="1" applyFont="1" applyFill="1" applyBorder="1" applyAlignment="1">
      <alignment horizontal="center" vertical="center" shrinkToFit="1"/>
    </xf>
    <xf numFmtId="38" fontId="10" fillId="0" borderId="31" xfId="2" applyFont="1" applyFill="1" applyBorder="1" applyAlignment="1">
      <alignment horizontal="left" vertical="center"/>
    </xf>
    <xf numFmtId="176" fontId="11" fillId="0" borderId="32" xfId="2" applyNumberFormat="1" applyFont="1" applyFill="1" applyBorder="1" applyAlignment="1">
      <alignment horizontal="right" vertical="center" shrinkToFit="1"/>
    </xf>
    <xf numFmtId="176" fontId="11" fillId="0" borderId="29" xfId="2" applyNumberFormat="1" applyFont="1" applyFill="1" applyBorder="1" applyAlignment="1">
      <alignment horizontal="right" vertical="center" shrinkToFit="1"/>
    </xf>
    <xf numFmtId="176" fontId="11" fillId="0" borderId="32" xfId="2" applyNumberFormat="1" applyFont="1" applyFill="1" applyBorder="1" applyAlignment="1">
      <alignment vertical="center" shrinkToFit="1"/>
    </xf>
    <xf numFmtId="38" fontId="10" fillId="0" borderId="29" xfId="2" applyFont="1" applyFill="1" applyBorder="1" applyAlignment="1">
      <alignment vertical="center"/>
    </xf>
    <xf numFmtId="0" fontId="8" fillId="0" borderId="28" xfId="3" applyFont="1" applyFill="1" applyBorder="1" applyAlignment="1">
      <alignment horizontal="center" vertical="center"/>
    </xf>
    <xf numFmtId="0" fontId="10" fillId="0" borderId="18" xfId="3" applyFont="1" applyFill="1" applyBorder="1" applyAlignment="1">
      <alignment horizontal="distributed" vertical="center"/>
    </xf>
    <xf numFmtId="0" fontId="8" fillId="0" borderId="15" xfId="1" applyFont="1" applyFill="1" applyBorder="1" applyAlignment="1">
      <alignment horizontal="center" vertical="center"/>
    </xf>
    <xf numFmtId="0" fontId="10" fillId="0" borderId="14" xfId="1" applyFont="1" applyFill="1" applyBorder="1" applyAlignment="1">
      <alignment horizontal="distributed" vertical="center" wrapText="1"/>
    </xf>
    <xf numFmtId="0" fontId="10" fillId="0" borderId="13" xfId="1" applyFont="1" applyFill="1" applyBorder="1" applyAlignment="1">
      <alignment horizontal="center" vertical="center"/>
    </xf>
    <xf numFmtId="38" fontId="10" fillId="0" borderId="13" xfId="2" applyFont="1" applyFill="1" applyBorder="1" applyAlignment="1">
      <alignment horizontal="right" vertical="center"/>
    </xf>
    <xf numFmtId="38" fontId="10" fillId="0" borderId="9" xfId="2" applyFont="1" applyFill="1" applyBorder="1" applyAlignment="1">
      <alignment horizontal="right" vertical="center" wrapText="1"/>
    </xf>
    <xf numFmtId="38" fontId="10" fillId="0" borderId="9" xfId="2" applyFont="1" applyFill="1" applyBorder="1" applyAlignment="1">
      <alignment horizontal="right" vertical="center"/>
    </xf>
    <xf numFmtId="3" fontId="10" fillId="0" borderId="9" xfId="1" applyNumberFormat="1" applyFont="1" applyFill="1" applyBorder="1" applyAlignment="1">
      <alignment vertical="center"/>
    </xf>
    <xf numFmtId="38" fontId="10" fillId="0" borderId="14" xfId="2" applyFont="1" applyFill="1" applyBorder="1" applyAlignment="1">
      <alignment vertical="center"/>
    </xf>
    <xf numFmtId="38" fontId="10" fillId="0" borderId="9" xfId="2" applyFont="1" applyFill="1" applyBorder="1" applyAlignment="1">
      <alignment vertical="center"/>
    </xf>
    <xf numFmtId="38" fontId="10" fillId="0" borderId="13" xfId="2" applyFont="1" applyFill="1" applyBorder="1" applyAlignment="1">
      <alignment horizontal="center" vertical="center"/>
    </xf>
    <xf numFmtId="176" fontId="11" fillId="0" borderId="12" xfId="2" applyNumberFormat="1" applyFont="1" applyFill="1" applyBorder="1" applyAlignment="1">
      <alignment horizontal="center" vertical="center" shrinkToFit="1"/>
    </xf>
    <xf numFmtId="38" fontId="10" fillId="0" borderId="10" xfId="2" applyFont="1" applyFill="1" applyBorder="1" applyAlignment="1">
      <alignment horizontal="left" vertical="center"/>
    </xf>
    <xf numFmtId="176" fontId="11" fillId="0" borderId="11" xfId="2" applyNumberFormat="1" applyFont="1" applyFill="1" applyBorder="1" applyAlignment="1">
      <alignment horizontal="right" vertical="center" shrinkToFit="1"/>
    </xf>
    <xf numFmtId="176" fontId="11" fillId="0" borderId="12" xfId="2" applyNumberFormat="1" applyFont="1" applyFill="1" applyBorder="1" applyAlignment="1">
      <alignment horizontal="right" vertical="center" shrinkToFit="1"/>
    </xf>
    <xf numFmtId="176" fontId="11" fillId="0" borderId="11" xfId="2" applyNumberFormat="1" applyFont="1" applyFill="1" applyBorder="1" applyAlignment="1">
      <alignment vertical="center" shrinkToFit="1"/>
    </xf>
    <xf numFmtId="38" fontId="10" fillId="0" borderId="8" xfId="2" applyFont="1" applyFill="1" applyBorder="1" applyAlignment="1">
      <alignment horizontal="right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6" xfId="1" applyFont="1" applyFill="1" applyBorder="1"/>
    <xf numFmtId="0" fontId="10" fillId="0" borderId="4" xfId="1" applyFont="1" applyFill="1" applyBorder="1" applyAlignment="1">
      <alignment horizontal="center" vertical="center" shrinkToFit="1"/>
    </xf>
    <xf numFmtId="3" fontId="10" fillId="0" borderId="3" xfId="1" applyNumberFormat="1" applyFont="1" applyFill="1" applyBorder="1" applyAlignment="1">
      <alignment horizontal="center" vertical="center" shrinkToFit="1"/>
    </xf>
    <xf numFmtId="38" fontId="10" fillId="0" borderId="3" xfId="2" applyFont="1" applyFill="1" applyBorder="1" applyAlignment="1">
      <alignment horizontal="center" vertical="center" shrinkToFit="1"/>
    </xf>
    <xf numFmtId="38" fontId="10" fillId="0" borderId="3" xfId="2" applyFont="1" applyFill="1" applyBorder="1" applyAlignment="1">
      <alignment horizontal="right" vertical="center" shrinkToFit="1"/>
    </xf>
    <xf numFmtId="176" fontId="11" fillId="0" borderId="58" xfId="2" applyNumberFormat="1" applyFont="1" applyFill="1" applyBorder="1" applyAlignment="1">
      <alignment horizontal="right" vertical="center" shrinkToFit="1"/>
    </xf>
    <xf numFmtId="176" fontId="10" fillId="0" borderId="59" xfId="2" applyNumberFormat="1" applyFont="1" applyFill="1" applyBorder="1" applyAlignment="1">
      <alignment horizontal="right" vertical="center" shrinkToFit="1"/>
    </xf>
    <xf numFmtId="176" fontId="11" fillId="0" borderId="2" xfId="2" applyNumberFormat="1" applyFont="1" applyFill="1" applyBorder="1" applyAlignment="1">
      <alignment horizontal="right" vertical="center" shrinkToFit="1"/>
    </xf>
    <xf numFmtId="176" fontId="10" fillId="0" borderId="4" xfId="2" applyNumberFormat="1" applyFont="1" applyFill="1" applyBorder="1" applyAlignment="1">
      <alignment horizontal="left" vertical="center" shrinkToFit="1"/>
    </xf>
    <xf numFmtId="176" fontId="11" fillId="0" borderId="5" xfId="2" applyNumberFormat="1" applyFont="1" applyFill="1" applyBorder="1" applyAlignment="1">
      <alignment vertical="center" shrinkToFit="1"/>
    </xf>
    <xf numFmtId="38" fontId="10" fillId="0" borderId="2" xfId="2" applyFont="1" applyFill="1" applyBorder="1" applyAlignment="1">
      <alignment horizontal="right" vertical="center" shrinkToFit="1"/>
    </xf>
    <xf numFmtId="0" fontId="10" fillId="0" borderId="1" xfId="1" applyFont="1" applyFill="1" applyBorder="1" applyAlignment="1">
      <alignment horizontal="center" vertical="center" shrinkToFit="1"/>
    </xf>
    <xf numFmtId="0" fontId="10" fillId="0" borderId="0" xfId="1" applyFont="1" applyFill="1" applyBorder="1" applyAlignment="1">
      <alignment horizontal="left" vertical="center"/>
    </xf>
    <xf numFmtId="3" fontId="10" fillId="0" borderId="0" xfId="1" applyNumberFormat="1" applyFont="1" applyFill="1" applyBorder="1" applyAlignment="1">
      <alignment horizontal="center" vertical="center"/>
    </xf>
    <xf numFmtId="38" fontId="10" fillId="0" borderId="0" xfId="2" applyFont="1" applyFill="1" applyBorder="1" applyAlignment="1">
      <alignment horizontal="center" vertical="center"/>
    </xf>
    <xf numFmtId="38" fontId="10" fillId="0" borderId="0" xfId="2" applyFont="1" applyFill="1" applyBorder="1" applyAlignment="1">
      <alignment horizontal="right" vertical="center"/>
    </xf>
    <xf numFmtId="176" fontId="10" fillId="0" borderId="0" xfId="2" applyNumberFormat="1" applyFont="1" applyFill="1" applyBorder="1" applyAlignment="1">
      <alignment horizontal="right" vertical="center"/>
    </xf>
    <xf numFmtId="38" fontId="11" fillId="0" borderId="0" xfId="2" applyFont="1" applyFill="1" applyBorder="1" applyAlignment="1">
      <alignment horizontal="right" vertical="center"/>
    </xf>
    <xf numFmtId="38" fontId="10" fillId="0" borderId="0" xfId="2" applyFont="1" applyFill="1" applyBorder="1" applyAlignment="1">
      <alignment horizontal="left" vertical="center"/>
    </xf>
    <xf numFmtId="177" fontId="10" fillId="0" borderId="0" xfId="2" applyNumberFormat="1" applyFont="1" applyFill="1" applyAlignment="1">
      <alignment vertical="center"/>
    </xf>
    <xf numFmtId="0" fontId="10" fillId="0" borderId="0" xfId="1" applyFont="1" applyFill="1"/>
    <xf numFmtId="176" fontId="10" fillId="0" borderId="0" xfId="1" applyNumberFormat="1" applyFont="1" applyFill="1"/>
    <xf numFmtId="0" fontId="10" fillId="0" borderId="0" xfId="1" applyFont="1" applyFill="1" applyAlignment="1">
      <alignment horizontal="left"/>
    </xf>
    <xf numFmtId="3" fontId="10" fillId="0" borderId="0" xfId="1" applyNumberFormat="1" applyFont="1" applyFill="1"/>
    <xf numFmtId="3" fontId="10" fillId="0" borderId="0" xfId="1" applyNumberFormat="1" applyFont="1" applyFill="1" applyAlignment="1">
      <alignment horizontal="left"/>
    </xf>
    <xf numFmtId="0" fontId="8" fillId="0" borderId="57" xfId="1" applyFont="1" applyFill="1" applyBorder="1" applyAlignment="1">
      <alignment horizontal="center" vertical="center"/>
    </xf>
    <xf numFmtId="0" fontId="8" fillId="0" borderId="48" xfId="1" applyFont="1" applyFill="1" applyBorder="1" applyAlignment="1">
      <alignment horizontal="center" vertical="center"/>
    </xf>
    <xf numFmtId="0" fontId="8" fillId="0" borderId="55" xfId="1" applyFont="1" applyFill="1" applyBorder="1" applyAlignment="1">
      <alignment horizontal="center" vertical="center"/>
    </xf>
    <xf numFmtId="0" fontId="10" fillId="0" borderId="31" xfId="1" applyFont="1" applyFill="1" applyBorder="1" applyAlignment="1">
      <alignment horizontal="center" vertical="center"/>
    </xf>
    <xf numFmtId="0" fontId="8" fillId="0" borderId="43" xfId="1" applyFont="1" applyFill="1" applyBorder="1" applyAlignment="1">
      <alignment horizontal="center" vertical="center"/>
    </xf>
    <xf numFmtId="0" fontId="10" fillId="0" borderId="29" xfId="1" applyFont="1" applyFill="1" applyBorder="1" applyAlignment="1">
      <alignment horizontal="center" vertical="center"/>
    </xf>
    <xf numFmtId="0" fontId="10" fillId="0" borderId="32" xfId="1" applyFont="1" applyFill="1" applyBorder="1" applyAlignment="1">
      <alignment horizontal="center" vertical="center"/>
    </xf>
    <xf numFmtId="0" fontId="10" fillId="0" borderId="30" xfId="1" applyFont="1" applyFill="1" applyBorder="1" applyAlignment="1">
      <alignment horizontal="center" vertical="center"/>
    </xf>
    <xf numFmtId="0" fontId="10" fillId="0" borderId="46" xfId="1" applyFont="1" applyFill="1" applyBorder="1" applyAlignment="1">
      <alignment vertical="distributed" textRotation="255" justifyLastLine="1"/>
    </xf>
    <xf numFmtId="0" fontId="8" fillId="0" borderId="46" xfId="1" applyFont="1" applyFill="1" applyBorder="1" applyAlignment="1">
      <alignment vertical="distributed" justifyLastLine="1"/>
    </xf>
    <xf numFmtId="0" fontId="10" fillId="0" borderId="46" xfId="1" applyFont="1" applyFill="1" applyBorder="1" applyAlignment="1">
      <alignment vertical="distributed" textRotation="255" wrapText="1" justifyLastLine="1"/>
    </xf>
    <xf numFmtId="0" fontId="8" fillId="0" borderId="56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8" fillId="0" borderId="49" xfId="1" applyFont="1" applyFill="1" applyBorder="1" applyAlignment="1">
      <alignment horizontal="center" vertical="center"/>
    </xf>
    <xf numFmtId="177" fontId="10" fillId="0" borderId="35" xfId="2" applyNumberFormat="1" applyFont="1" applyFill="1" applyBorder="1" applyAlignment="1">
      <alignment horizontal="center" vertical="top" textRotation="255" justifyLastLine="1"/>
    </xf>
    <xf numFmtId="177" fontId="10" fillId="0" borderId="47" xfId="2" applyNumberFormat="1" applyFont="1" applyFill="1" applyBorder="1" applyAlignment="1">
      <alignment horizontal="center" vertical="top" textRotation="255" justifyLastLine="1"/>
    </xf>
    <xf numFmtId="0" fontId="10" fillId="0" borderId="46" xfId="1" applyFont="1" applyFill="1" applyBorder="1" applyAlignment="1">
      <alignment horizontal="center" vertical="center"/>
    </xf>
    <xf numFmtId="0" fontId="8" fillId="0" borderId="46" xfId="1" applyFont="1" applyFill="1" applyBorder="1" applyAlignment="1">
      <alignment horizontal="center" vertical="center"/>
    </xf>
    <xf numFmtId="0" fontId="10" fillId="0" borderId="45" xfId="1" applyFont="1" applyFill="1" applyBorder="1" applyAlignment="1">
      <alignment horizontal="center" vertical="distributed"/>
    </xf>
    <xf numFmtId="0" fontId="10" fillId="0" borderId="43" xfId="1" applyFont="1" applyFill="1" applyBorder="1" applyAlignment="1">
      <alignment horizontal="center" vertical="distributed"/>
    </xf>
    <xf numFmtId="3" fontId="10" fillId="0" borderId="50" xfId="1" applyNumberFormat="1" applyFont="1" applyFill="1" applyBorder="1" applyAlignment="1">
      <alignment horizontal="right" vertical="center"/>
    </xf>
    <xf numFmtId="3" fontId="10" fillId="0" borderId="38" xfId="1" applyNumberFormat="1" applyFont="1" applyFill="1" applyBorder="1" applyAlignment="1">
      <alignment horizontal="right" vertical="center"/>
    </xf>
    <xf numFmtId="3" fontId="10" fillId="0" borderId="3" xfId="1" applyNumberFormat="1" applyFont="1" applyFill="1" applyBorder="1" applyAlignment="1">
      <alignment horizontal="right" vertical="center"/>
    </xf>
    <xf numFmtId="0" fontId="12" fillId="0" borderId="46" xfId="1" applyFont="1" applyFill="1" applyBorder="1" applyAlignment="1">
      <alignment vertical="distributed" textRotation="255" wrapText="1" justifyLastLine="1"/>
    </xf>
    <xf numFmtId="0" fontId="12" fillId="0" borderId="46" xfId="1" applyFont="1" applyFill="1" applyBorder="1" applyAlignment="1">
      <alignment vertical="distributed" justifyLastLine="1"/>
    </xf>
    <xf numFmtId="0" fontId="12" fillId="0" borderId="45" xfId="1" applyFont="1" applyFill="1" applyBorder="1" applyAlignment="1">
      <alignment vertical="distributed" textRotation="255" justifyLastLine="1"/>
    </xf>
    <xf numFmtId="0" fontId="12" fillId="0" borderId="45" xfId="1" applyFont="1" applyFill="1" applyBorder="1" applyAlignment="1">
      <alignment vertical="distributed" justifyLastLine="1"/>
    </xf>
    <xf numFmtId="0" fontId="12" fillId="0" borderId="47" xfId="1" applyFont="1" applyFill="1" applyBorder="1" applyAlignment="1">
      <alignment vertical="distributed" textRotation="255" wrapText="1" justifyLastLine="1"/>
    </xf>
    <xf numFmtId="38" fontId="10" fillId="0" borderId="50" xfId="4" applyFont="1" applyFill="1" applyBorder="1" applyAlignment="1">
      <alignment horizontal="right" vertical="center" shrinkToFit="1"/>
    </xf>
    <xf numFmtId="38" fontId="10" fillId="0" borderId="38" xfId="4" applyFont="1" applyFill="1" applyBorder="1" applyAlignment="1">
      <alignment horizontal="right" vertical="center" shrinkToFit="1"/>
    </xf>
    <xf numFmtId="38" fontId="10" fillId="0" borderId="3" xfId="4" applyFont="1" applyFill="1" applyBorder="1" applyAlignment="1">
      <alignment horizontal="right" vertical="center" shrinkToFit="1"/>
    </xf>
    <xf numFmtId="38" fontId="10" fillId="0" borderId="23" xfId="2" applyFont="1" applyFill="1" applyBorder="1" applyAlignment="1">
      <alignment horizontal="center" vertical="center"/>
    </xf>
    <xf numFmtId="38" fontId="10" fillId="0" borderId="25" xfId="2" applyFont="1" applyFill="1" applyBorder="1" applyAlignment="1">
      <alignment horizontal="center" vertical="center"/>
    </xf>
    <xf numFmtId="0" fontId="10" fillId="0" borderId="0" xfId="1" applyFont="1" applyFill="1" applyAlignment="1">
      <alignment horizontal="left" shrinkToFit="1"/>
    </xf>
    <xf numFmtId="0" fontId="10" fillId="0" borderId="34" xfId="1" applyFont="1" applyFill="1" applyBorder="1" applyAlignment="1">
      <alignment horizontal="center" vertical="distributed" textRotation="255" justifyLastLine="1"/>
    </xf>
    <xf numFmtId="0" fontId="10" fillId="0" borderId="36" xfId="1" applyFont="1" applyFill="1" applyBorder="1" applyAlignment="1">
      <alignment horizontal="center" vertical="distributed" textRotation="255" justifyLastLine="1"/>
    </xf>
    <xf numFmtId="0" fontId="10" fillId="0" borderId="42" xfId="1" applyFont="1" applyFill="1" applyBorder="1" applyAlignment="1">
      <alignment horizontal="center" vertical="distributed" textRotation="255" justifyLastLine="1"/>
    </xf>
    <xf numFmtId="0" fontId="10" fillId="0" borderId="40" xfId="1" applyFont="1" applyFill="1" applyBorder="1" applyAlignment="1">
      <alignment horizontal="center" vertical="distributed" textRotation="255" justifyLastLine="1"/>
    </xf>
    <xf numFmtId="0" fontId="12" fillId="0" borderId="42" xfId="1" applyFont="1" applyFill="1" applyBorder="1" applyAlignment="1">
      <alignment vertical="distributed" textRotation="255" justifyLastLine="1"/>
    </xf>
    <xf numFmtId="38" fontId="10" fillId="0" borderId="50" xfId="5" applyFont="1" applyFill="1" applyBorder="1" applyAlignment="1">
      <alignment horizontal="right" vertical="center"/>
    </xf>
    <xf numFmtId="0" fontId="13" fillId="0" borderId="3" xfId="3" applyFont="1" applyFill="1" applyBorder="1" applyAlignment="1">
      <alignment horizontal="right" vertical="center"/>
    </xf>
    <xf numFmtId="0" fontId="10" fillId="0" borderId="34" xfId="1" applyFont="1" applyFill="1" applyBorder="1" applyAlignment="1">
      <alignment horizontal="center" vertical="distributed" wrapText="1"/>
    </xf>
    <xf numFmtId="0" fontId="10" fillId="0" borderId="36" xfId="1" applyFont="1" applyFill="1" applyBorder="1" applyAlignment="1">
      <alignment horizontal="center" vertical="distributed" wrapText="1"/>
    </xf>
    <xf numFmtId="0" fontId="13" fillId="0" borderId="3" xfId="3" applyFont="1" applyFill="1" applyBorder="1" applyAlignment="1">
      <alignment vertical="center"/>
    </xf>
  </cellXfs>
  <cellStyles count="8">
    <cellStyle name="桁区切り 2" xfId="2" xr:uid="{9D64DCE2-39BC-48C2-A882-CDC7D2DD8306}"/>
    <cellStyle name="桁区切り 2 2 2" xfId="4" xr:uid="{5486859F-6FA0-4EEC-8FE5-4F0D0EB5217D}"/>
    <cellStyle name="桁区切り 2 2 3" xfId="6" xr:uid="{7759A964-C154-4AF6-ADE9-D7A6ADB7D107}"/>
    <cellStyle name="桁区切り 3 2" xfId="5" xr:uid="{1760CB44-6F4E-4CF5-AE0F-F682F138642D}"/>
    <cellStyle name="標準" xfId="0" builtinId="0"/>
    <cellStyle name="標準 2" xfId="3" xr:uid="{47B08B47-C2A6-46EC-8BE3-D1B1FD435D28}"/>
    <cellStyle name="標準 2 3" xfId="7" xr:uid="{285A7DAD-F81C-4EA0-A504-B5518A1FCAE4}"/>
    <cellStyle name="標準 7" xfId="1" xr:uid="{9F623FE7-23E2-4450-B65C-F9DAD0283B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8A1B5-6161-4522-B57B-54F2FC5248AB}">
  <sheetPr>
    <tabColor rgb="FFFFFF00"/>
  </sheetPr>
  <dimension ref="A1:AL54"/>
  <sheetViews>
    <sheetView tabSelected="1" view="pageBreakPreview" topLeftCell="A28" zoomScale="91" zoomScaleNormal="100" zoomScaleSheetLayoutView="91" workbookViewId="0">
      <selection activeCell="B50" sqref="B50"/>
    </sheetView>
  </sheetViews>
  <sheetFormatPr defaultRowHeight="13.5"/>
  <cols>
    <col min="1" max="1" width="4.375" style="2" customWidth="1"/>
    <col min="2" max="2" width="23" style="2" customWidth="1"/>
    <col min="3" max="3" width="3.125" style="2" customWidth="1"/>
    <col min="4" max="4" width="10.375" style="2" customWidth="1"/>
    <col min="5" max="5" width="6.5" style="2" customWidth="1"/>
    <col min="6" max="6" width="3.875" style="2" customWidth="1"/>
    <col min="7" max="7" width="4.25" style="2" customWidth="1"/>
    <col min="8" max="8" width="9.5" style="2" customWidth="1"/>
    <col min="9" max="9" width="6.375" style="2" customWidth="1"/>
    <col min="10" max="10" width="7.625" style="2" customWidth="1"/>
    <col min="11" max="11" width="6.5" style="2" customWidth="1"/>
    <col min="12" max="12" width="7.625" style="2" customWidth="1"/>
    <col min="13" max="13" width="9.125" style="2" customWidth="1"/>
    <col min="14" max="14" width="6.375" style="2" customWidth="1"/>
    <col min="15" max="15" width="9.25" style="2" customWidth="1"/>
    <col min="16" max="16" width="9.5" style="2" customWidth="1"/>
    <col min="17" max="17" width="8.125" style="2" customWidth="1"/>
    <col min="18" max="18" width="4.5" style="2" customWidth="1"/>
    <col min="19" max="19" width="5.125" style="2" customWidth="1"/>
    <col min="20" max="20" width="6.375" style="2" customWidth="1"/>
    <col min="21" max="21" width="7.375" style="2" customWidth="1"/>
    <col min="22" max="22" width="3.75" style="3" customWidth="1"/>
    <col min="23" max="23" width="3.5" style="2" customWidth="1"/>
    <col min="24" max="24" width="3.75" style="2" customWidth="1"/>
    <col min="25" max="25" width="3.5" style="2" customWidth="1"/>
    <col min="26" max="26" width="3.75" style="2" customWidth="1"/>
    <col min="27" max="27" width="3.5" style="4" customWidth="1"/>
    <col min="28" max="28" width="3.75" style="2" customWidth="1"/>
    <col min="29" max="29" width="3.5" style="2" customWidth="1"/>
    <col min="30" max="30" width="8.375" style="2" bestFit="1" customWidth="1"/>
    <col min="31" max="31" width="7.625" style="2" customWidth="1"/>
    <col min="32" max="32" width="7.375" style="2" customWidth="1"/>
    <col min="33" max="33" width="8.375" style="2" bestFit="1" customWidth="1"/>
    <col min="34" max="34" width="8.625" style="2" customWidth="1"/>
    <col min="35" max="35" width="6.625" style="2" customWidth="1"/>
    <col min="36" max="36" width="4.375" style="2" customWidth="1"/>
    <col min="37" max="16384" width="9" style="2"/>
  </cols>
  <sheetData>
    <row r="1" spans="1:37" ht="19.5" customHeight="1">
      <c r="A1" s="1" t="s">
        <v>97</v>
      </c>
    </row>
    <row r="2" spans="1:37" ht="21" customHeight="1" thickBot="1">
      <c r="A2" s="5" t="s">
        <v>96</v>
      </c>
      <c r="O2" s="6"/>
      <c r="P2" s="6"/>
      <c r="Q2" s="6"/>
      <c r="R2" s="6"/>
      <c r="S2" s="6"/>
      <c r="T2" s="6"/>
      <c r="U2" s="6"/>
      <c r="V2" s="7"/>
      <c r="W2" s="6"/>
      <c r="X2" s="6"/>
      <c r="Y2" s="6"/>
      <c r="Z2" s="6"/>
      <c r="AA2" s="8"/>
      <c r="AB2" s="6"/>
      <c r="AC2" s="6"/>
      <c r="AD2" s="6"/>
      <c r="AE2" s="6"/>
      <c r="AF2" s="6"/>
      <c r="AG2" s="9"/>
      <c r="AH2" s="9"/>
      <c r="AI2" s="10"/>
    </row>
    <row r="3" spans="1:37" ht="15" customHeight="1">
      <c r="A3" s="300" t="s">
        <v>93</v>
      </c>
      <c r="B3" s="303" t="s">
        <v>95</v>
      </c>
      <c r="C3" s="305" t="s">
        <v>94</v>
      </c>
      <c r="D3" s="306"/>
      <c r="E3" s="306"/>
      <c r="F3" s="306"/>
      <c r="G3" s="306"/>
      <c r="H3" s="306"/>
      <c r="I3" s="303"/>
      <c r="J3" s="307" t="s">
        <v>103</v>
      </c>
      <c r="K3" s="307"/>
      <c r="L3" s="307"/>
      <c r="M3" s="305" t="s">
        <v>104</v>
      </c>
      <c r="N3" s="306"/>
      <c r="O3" s="306"/>
      <c r="P3" s="306"/>
      <c r="Q3" s="306"/>
      <c r="R3" s="306"/>
      <c r="S3" s="306"/>
      <c r="T3" s="306"/>
      <c r="U3" s="303"/>
      <c r="V3" s="305" t="s">
        <v>105</v>
      </c>
      <c r="W3" s="306"/>
      <c r="X3" s="306"/>
      <c r="Y3" s="306"/>
      <c r="Z3" s="306"/>
      <c r="AA3" s="306"/>
      <c r="AB3" s="306"/>
      <c r="AC3" s="303"/>
      <c r="AD3" s="305" t="s">
        <v>106</v>
      </c>
      <c r="AE3" s="306"/>
      <c r="AF3" s="303"/>
      <c r="AG3" s="305" t="s">
        <v>101</v>
      </c>
      <c r="AH3" s="306"/>
      <c r="AI3" s="306"/>
      <c r="AJ3" s="311" t="s">
        <v>93</v>
      </c>
    </row>
    <row r="4" spans="1:37" ht="24.75" customHeight="1">
      <c r="A4" s="301"/>
      <c r="B4" s="304"/>
      <c r="C4" s="308" t="s">
        <v>92</v>
      </c>
      <c r="D4" s="308" t="s">
        <v>91</v>
      </c>
      <c r="E4" s="314" t="s">
        <v>90</v>
      </c>
      <c r="F4" s="316" t="s">
        <v>89</v>
      </c>
      <c r="G4" s="317"/>
      <c r="H4" s="318" t="s">
        <v>88</v>
      </c>
      <c r="I4" s="319"/>
      <c r="J4" s="308" t="s">
        <v>87</v>
      </c>
      <c r="K4" s="308" t="s">
        <v>86</v>
      </c>
      <c r="L4" s="308" t="s">
        <v>85</v>
      </c>
      <c r="M4" s="310" t="s">
        <v>84</v>
      </c>
      <c r="N4" s="310" t="s">
        <v>83</v>
      </c>
      <c r="O4" s="310" t="s">
        <v>82</v>
      </c>
      <c r="P4" s="341" t="s">
        <v>81</v>
      </c>
      <c r="Q4" s="342"/>
      <c r="R4" s="308" t="s">
        <v>98</v>
      </c>
      <c r="S4" s="310" t="s">
        <v>80</v>
      </c>
      <c r="T4" s="310" t="s">
        <v>79</v>
      </c>
      <c r="U4" s="310" t="s">
        <v>78</v>
      </c>
      <c r="V4" s="334" t="s">
        <v>77</v>
      </c>
      <c r="W4" s="335"/>
      <c r="X4" s="334" t="s">
        <v>76</v>
      </c>
      <c r="Y4" s="335"/>
      <c r="Z4" s="334" t="s">
        <v>75</v>
      </c>
      <c r="AA4" s="335"/>
      <c r="AB4" s="334" t="s">
        <v>74</v>
      </c>
      <c r="AC4" s="335"/>
      <c r="AD4" s="323" t="s">
        <v>72</v>
      </c>
      <c r="AE4" s="325" t="s">
        <v>73</v>
      </c>
      <c r="AF4" s="11"/>
      <c r="AG4" s="327" t="s">
        <v>72</v>
      </c>
      <c r="AH4" s="338" t="s">
        <v>71</v>
      </c>
      <c r="AI4" s="12"/>
      <c r="AJ4" s="312"/>
    </row>
    <row r="5" spans="1:37" ht="81.75" customHeight="1">
      <c r="A5" s="302"/>
      <c r="B5" s="304"/>
      <c r="C5" s="309"/>
      <c r="D5" s="309"/>
      <c r="E5" s="315"/>
      <c r="F5" s="13" t="s">
        <v>70</v>
      </c>
      <c r="G5" s="14" t="s">
        <v>69</v>
      </c>
      <c r="H5" s="15" t="s">
        <v>68</v>
      </c>
      <c r="I5" s="15" t="s">
        <v>67</v>
      </c>
      <c r="J5" s="309"/>
      <c r="K5" s="309"/>
      <c r="L5" s="309"/>
      <c r="M5" s="309"/>
      <c r="N5" s="309"/>
      <c r="O5" s="309"/>
      <c r="P5" s="16" t="s">
        <v>66</v>
      </c>
      <c r="Q5" s="16" t="s">
        <v>65</v>
      </c>
      <c r="R5" s="309"/>
      <c r="S5" s="309"/>
      <c r="T5" s="309"/>
      <c r="U5" s="309"/>
      <c r="V5" s="336"/>
      <c r="W5" s="337"/>
      <c r="X5" s="336"/>
      <c r="Y5" s="337"/>
      <c r="Z5" s="336"/>
      <c r="AA5" s="337"/>
      <c r="AB5" s="336"/>
      <c r="AC5" s="337"/>
      <c r="AD5" s="324"/>
      <c r="AE5" s="326"/>
      <c r="AF5" s="17" t="s">
        <v>64</v>
      </c>
      <c r="AG5" s="324"/>
      <c r="AH5" s="324"/>
      <c r="AI5" s="18" t="s">
        <v>64</v>
      </c>
      <c r="AJ5" s="313"/>
    </row>
    <row r="6" spans="1:37" ht="30" customHeight="1">
      <c r="A6" s="19">
        <v>1</v>
      </c>
      <c r="B6" s="20" t="s">
        <v>63</v>
      </c>
      <c r="C6" s="21" t="s">
        <v>46</v>
      </c>
      <c r="D6" s="22" t="s">
        <v>62</v>
      </c>
      <c r="E6" s="23">
        <v>9758</v>
      </c>
      <c r="F6" s="24">
        <v>315</v>
      </c>
      <c r="G6" s="24">
        <v>54</v>
      </c>
      <c r="H6" s="25">
        <v>509936</v>
      </c>
      <c r="I6" s="26">
        <v>13136</v>
      </c>
      <c r="J6" s="24">
        <v>16830</v>
      </c>
      <c r="K6" s="24">
        <v>1382</v>
      </c>
      <c r="L6" s="24">
        <v>18212</v>
      </c>
      <c r="M6" s="25">
        <v>354927</v>
      </c>
      <c r="N6" s="24">
        <v>1228</v>
      </c>
      <c r="O6" s="24">
        <v>227148</v>
      </c>
      <c r="P6" s="27">
        <v>1228443</v>
      </c>
      <c r="Q6" s="27">
        <v>13691</v>
      </c>
      <c r="R6" s="24">
        <v>1</v>
      </c>
      <c r="S6" s="24">
        <v>13</v>
      </c>
      <c r="T6" s="24">
        <v>695</v>
      </c>
      <c r="U6" s="24">
        <v>6124</v>
      </c>
      <c r="V6" s="28">
        <v>-5</v>
      </c>
      <c r="W6" s="29">
        <v>48</v>
      </c>
      <c r="X6" s="30">
        <v>-1</v>
      </c>
      <c r="Y6" s="31">
        <v>1</v>
      </c>
      <c r="Z6" s="32">
        <v>-14</v>
      </c>
      <c r="AA6" s="33">
        <v>26</v>
      </c>
      <c r="AB6" s="34">
        <f>SUM(Z6,X6,V6)</f>
        <v>-20</v>
      </c>
      <c r="AC6" s="29">
        <f>SUM(AA6,Y6,W6)</f>
        <v>75</v>
      </c>
      <c r="AD6" s="24">
        <v>335517</v>
      </c>
      <c r="AE6" s="24">
        <v>41970</v>
      </c>
      <c r="AF6" s="35">
        <v>31236</v>
      </c>
      <c r="AG6" s="24">
        <v>331800</v>
      </c>
      <c r="AH6" s="24">
        <v>41437</v>
      </c>
      <c r="AI6" s="36">
        <v>26364</v>
      </c>
      <c r="AJ6" s="37">
        <v>1</v>
      </c>
      <c r="AK6" s="38"/>
    </row>
    <row r="7" spans="1:37" ht="30" customHeight="1">
      <c r="A7" s="39">
        <v>2</v>
      </c>
      <c r="B7" s="20" t="s">
        <v>61</v>
      </c>
      <c r="C7" s="21" t="s">
        <v>16</v>
      </c>
      <c r="D7" s="22" t="s">
        <v>60</v>
      </c>
      <c r="E7" s="23">
        <v>1947</v>
      </c>
      <c r="F7" s="24">
        <v>158</v>
      </c>
      <c r="G7" s="24">
        <v>35</v>
      </c>
      <c r="H7" s="25">
        <v>87090</v>
      </c>
      <c r="I7" s="26">
        <v>2530</v>
      </c>
      <c r="J7" s="40">
        <v>2380</v>
      </c>
      <c r="K7" s="24">
        <v>240</v>
      </c>
      <c r="L7" s="40">
        <v>2620</v>
      </c>
      <c r="M7" s="41">
        <v>46530</v>
      </c>
      <c r="N7" s="24">
        <v>161</v>
      </c>
      <c r="O7" s="40">
        <v>32059</v>
      </c>
      <c r="P7" s="42">
        <v>160967</v>
      </c>
      <c r="Q7" s="42">
        <v>1251</v>
      </c>
      <c r="R7" s="43">
        <v>0</v>
      </c>
      <c r="S7" s="43">
        <v>0</v>
      </c>
      <c r="T7" s="43">
        <v>0</v>
      </c>
      <c r="U7" s="43">
        <v>0</v>
      </c>
      <c r="V7" s="44"/>
      <c r="W7" s="29">
        <v>7</v>
      </c>
      <c r="X7" s="30"/>
      <c r="Y7" s="31">
        <v>0</v>
      </c>
      <c r="Z7" s="32"/>
      <c r="AA7" s="33">
        <v>1</v>
      </c>
      <c r="AB7" s="34"/>
      <c r="AC7" s="29">
        <f t="shared" ref="AC7:AC35" si="0">SUM(AA7,Y7,W7)</f>
        <v>8</v>
      </c>
      <c r="AD7" s="40">
        <v>5856</v>
      </c>
      <c r="AE7" s="40">
        <v>5708</v>
      </c>
      <c r="AF7" s="35">
        <v>4173</v>
      </c>
      <c r="AG7" s="24">
        <v>5757</v>
      </c>
      <c r="AH7" s="24">
        <v>5521</v>
      </c>
      <c r="AI7" s="45">
        <v>3919</v>
      </c>
      <c r="AJ7" s="46">
        <v>2</v>
      </c>
    </row>
    <row r="8" spans="1:37" ht="30" customHeight="1">
      <c r="A8" s="39">
        <v>3</v>
      </c>
      <c r="B8" s="20" t="s">
        <v>59</v>
      </c>
      <c r="C8" s="21" t="s">
        <v>16</v>
      </c>
      <c r="D8" s="21" t="s">
        <v>24</v>
      </c>
      <c r="E8" s="47">
        <v>359</v>
      </c>
      <c r="F8" s="24">
        <v>79</v>
      </c>
      <c r="G8" s="24">
        <v>44</v>
      </c>
      <c r="H8" s="25">
        <v>27388</v>
      </c>
      <c r="I8" s="48">
        <v>486</v>
      </c>
      <c r="J8" s="23">
        <v>981</v>
      </c>
      <c r="K8" s="24">
        <v>99</v>
      </c>
      <c r="L8" s="23">
        <v>1080</v>
      </c>
      <c r="M8" s="41">
        <v>32956</v>
      </c>
      <c r="N8" s="24">
        <v>114</v>
      </c>
      <c r="O8" s="40">
        <v>11671</v>
      </c>
      <c r="P8" s="42">
        <v>59259</v>
      </c>
      <c r="Q8" s="42">
        <v>150</v>
      </c>
      <c r="R8" s="43">
        <v>0</v>
      </c>
      <c r="S8" s="43">
        <v>0</v>
      </c>
      <c r="T8" s="43">
        <v>0</v>
      </c>
      <c r="U8" s="43">
        <v>0</v>
      </c>
      <c r="V8" s="44"/>
      <c r="W8" s="29">
        <v>4</v>
      </c>
      <c r="X8" s="30"/>
      <c r="Y8" s="31">
        <v>0</v>
      </c>
      <c r="Z8" s="32"/>
      <c r="AA8" s="33">
        <v>1</v>
      </c>
      <c r="AB8" s="34"/>
      <c r="AC8" s="29">
        <f t="shared" si="0"/>
        <v>5</v>
      </c>
      <c r="AD8" s="24">
        <v>2459</v>
      </c>
      <c r="AE8" s="23">
        <v>2246</v>
      </c>
      <c r="AF8" s="49">
        <v>1630</v>
      </c>
      <c r="AG8" s="24">
        <v>2433</v>
      </c>
      <c r="AH8" s="24">
        <v>2206</v>
      </c>
      <c r="AI8" s="45">
        <v>1583</v>
      </c>
      <c r="AJ8" s="37">
        <v>3</v>
      </c>
    </row>
    <row r="9" spans="1:37" ht="30" customHeight="1">
      <c r="A9" s="39">
        <v>4</v>
      </c>
      <c r="B9" s="20" t="s">
        <v>58</v>
      </c>
      <c r="C9" s="21" t="s">
        <v>16</v>
      </c>
      <c r="D9" s="21" t="s">
        <v>15</v>
      </c>
      <c r="E9" s="23">
        <v>484</v>
      </c>
      <c r="F9" s="23">
        <v>44</v>
      </c>
      <c r="G9" s="23">
        <v>12</v>
      </c>
      <c r="H9" s="50">
        <v>42802</v>
      </c>
      <c r="I9" s="51">
        <v>2215</v>
      </c>
      <c r="J9" s="23">
        <v>1511</v>
      </c>
      <c r="K9" s="24">
        <v>76</v>
      </c>
      <c r="L9" s="40">
        <v>1587</v>
      </c>
      <c r="M9" s="52" t="s">
        <v>53</v>
      </c>
      <c r="N9" s="53" t="s">
        <v>53</v>
      </c>
      <c r="O9" s="40">
        <v>10097</v>
      </c>
      <c r="P9" s="42">
        <v>49075</v>
      </c>
      <c r="Q9" s="42">
        <v>682</v>
      </c>
      <c r="R9" s="23">
        <v>0</v>
      </c>
      <c r="S9" s="43">
        <v>0</v>
      </c>
      <c r="T9" s="43">
        <v>0</v>
      </c>
      <c r="U9" s="43">
        <v>0</v>
      </c>
      <c r="V9" s="44"/>
      <c r="W9" s="29">
        <v>4</v>
      </c>
      <c r="X9" s="30"/>
      <c r="Y9" s="31">
        <v>0</v>
      </c>
      <c r="Z9" s="32"/>
      <c r="AA9" s="33">
        <v>1</v>
      </c>
      <c r="AB9" s="34"/>
      <c r="AC9" s="29">
        <f t="shared" si="0"/>
        <v>5</v>
      </c>
      <c r="AD9" s="23">
        <v>4010</v>
      </c>
      <c r="AE9" s="23">
        <v>3620</v>
      </c>
      <c r="AF9" s="23">
        <v>2483</v>
      </c>
      <c r="AG9" s="23">
        <v>3971</v>
      </c>
      <c r="AH9" s="23">
        <v>3527</v>
      </c>
      <c r="AI9" s="54">
        <v>2442</v>
      </c>
      <c r="AJ9" s="46">
        <v>4</v>
      </c>
    </row>
    <row r="10" spans="1:37" ht="30" customHeight="1">
      <c r="A10" s="39">
        <v>5</v>
      </c>
      <c r="B10" s="20" t="s">
        <v>57</v>
      </c>
      <c r="C10" s="21" t="s">
        <v>16</v>
      </c>
      <c r="D10" s="21" t="s">
        <v>15</v>
      </c>
      <c r="E10" s="23">
        <v>400</v>
      </c>
      <c r="F10" s="23">
        <v>40</v>
      </c>
      <c r="G10" s="23">
        <v>10</v>
      </c>
      <c r="H10" s="51">
        <v>32052</v>
      </c>
      <c r="I10" s="51">
        <v>2652</v>
      </c>
      <c r="J10" s="23">
        <v>878</v>
      </c>
      <c r="K10" s="24">
        <v>98</v>
      </c>
      <c r="L10" s="23">
        <v>976</v>
      </c>
      <c r="M10" s="41">
        <v>7927</v>
      </c>
      <c r="N10" s="24">
        <v>28</v>
      </c>
      <c r="O10" s="40">
        <v>4127</v>
      </c>
      <c r="P10" s="42">
        <v>21978</v>
      </c>
      <c r="Q10" s="42">
        <v>528</v>
      </c>
      <c r="R10" s="43">
        <v>0</v>
      </c>
      <c r="S10" s="43">
        <v>0</v>
      </c>
      <c r="T10" s="43">
        <v>0</v>
      </c>
      <c r="U10" s="43">
        <v>0</v>
      </c>
      <c r="V10" s="44"/>
      <c r="W10" s="29">
        <v>3</v>
      </c>
      <c r="X10" s="30"/>
      <c r="Y10" s="31">
        <v>0</v>
      </c>
      <c r="Z10" s="32"/>
      <c r="AA10" s="33">
        <v>1</v>
      </c>
      <c r="AB10" s="34"/>
      <c r="AC10" s="29">
        <f t="shared" si="0"/>
        <v>4</v>
      </c>
      <c r="AD10" s="23">
        <v>2355</v>
      </c>
      <c r="AE10" s="23">
        <v>2262</v>
      </c>
      <c r="AF10" s="49">
        <v>1532</v>
      </c>
      <c r="AG10" s="23">
        <v>2312</v>
      </c>
      <c r="AH10" s="23">
        <v>2210</v>
      </c>
      <c r="AI10" s="54">
        <v>1576</v>
      </c>
      <c r="AJ10" s="37">
        <v>5</v>
      </c>
    </row>
    <row r="11" spans="1:37" ht="30" customHeight="1">
      <c r="A11" s="39">
        <v>6</v>
      </c>
      <c r="B11" s="20" t="s">
        <v>56</v>
      </c>
      <c r="C11" s="21" t="s">
        <v>38</v>
      </c>
      <c r="D11" s="21" t="s">
        <v>27</v>
      </c>
      <c r="E11" s="23">
        <v>70</v>
      </c>
      <c r="F11" s="23">
        <v>10</v>
      </c>
      <c r="G11" s="23">
        <v>0</v>
      </c>
      <c r="H11" s="51">
        <v>13873</v>
      </c>
      <c r="I11" s="51">
        <v>660</v>
      </c>
      <c r="J11" s="55">
        <v>627</v>
      </c>
      <c r="K11" s="24">
        <v>82</v>
      </c>
      <c r="L11" s="55">
        <v>709</v>
      </c>
      <c r="M11" s="52" t="s">
        <v>53</v>
      </c>
      <c r="N11" s="52" t="s">
        <v>53</v>
      </c>
      <c r="O11" s="40">
        <v>1548</v>
      </c>
      <c r="P11" s="42">
        <v>6904</v>
      </c>
      <c r="Q11" s="42">
        <v>260</v>
      </c>
      <c r="R11" s="43">
        <v>0</v>
      </c>
      <c r="S11" s="43">
        <v>0</v>
      </c>
      <c r="T11" s="43">
        <v>0</v>
      </c>
      <c r="U11" s="43">
        <v>0</v>
      </c>
      <c r="V11" s="44"/>
      <c r="W11" s="29">
        <v>2</v>
      </c>
      <c r="X11" s="30"/>
      <c r="Y11" s="31">
        <v>0</v>
      </c>
      <c r="Z11" s="32">
        <v>-1</v>
      </c>
      <c r="AA11" s="33">
        <v>1</v>
      </c>
      <c r="AB11" s="34">
        <f>SUM(Z11,X11,V11)</f>
        <v>-1</v>
      </c>
      <c r="AC11" s="29">
        <f t="shared" si="0"/>
        <v>3</v>
      </c>
      <c r="AD11" s="23">
        <v>1553</v>
      </c>
      <c r="AE11" s="23">
        <v>1411</v>
      </c>
      <c r="AF11" s="23">
        <v>942</v>
      </c>
      <c r="AG11" s="23">
        <v>1522</v>
      </c>
      <c r="AH11" s="23">
        <v>1377</v>
      </c>
      <c r="AI11" s="54">
        <v>997</v>
      </c>
      <c r="AJ11" s="46">
        <v>6</v>
      </c>
    </row>
    <row r="12" spans="1:37" ht="30" customHeight="1">
      <c r="A12" s="19">
        <v>7</v>
      </c>
      <c r="B12" s="56" t="s">
        <v>55</v>
      </c>
      <c r="C12" s="57" t="s">
        <v>38</v>
      </c>
      <c r="D12" s="57" t="s">
        <v>27</v>
      </c>
      <c r="E12" s="55">
        <v>70</v>
      </c>
      <c r="F12" s="55">
        <v>10</v>
      </c>
      <c r="G12" s="55">
        <v>0</v>
      </c>
      <c r="H12" s="58">
        <v>12537</v>
      </c>
      <c r="I12" s="58">
        <v>475</v>
      </c>
      <c r="J12" s="55">
        <v>593</v>
      </c>
      <c r="K12" s="24">
        <v>21</v>
      </c>
      <c r="L12" s="55">
        <v>614</v>
      </c>
      <c r="M12" s="59" t="s">
        <v>53</v>
      </c>
      <c r="N12" s="59" t="s">
        <v>53</v>
      </c>
      <c r="O12" s="60">
        <v>4673</v>
      </c>
      <c r="P12" s="61">
        <v>23588</v>
      </c>
      <c r="Q12" s="61">
        <v>120</v>
      </c>
      <c r="R12" s="62">
        <v>0</v>
      </c>
      <c r="S12" s="62">
        <v>0</v>
      </c>
      <c r="T12" s="62">
        <v>0</v>
      </c>
      <c r="U12" s="62">
        <v>0</v>
      </c>
      <c r="V12" s="63"/>
      <c r="W12" s="29">
        <v>3</v>
      </c>
      <c r="X12" s="30"/>
      <c r="Y12" s="31">
        <v>0</v>
      </c>
      <c r="Z12" s="32"/>
      <c r="AA12" s="33">
        <v>0</v>
      </c>
      <c r="AB12" s="34"/>
      <c r="AC12" s="29">
        <f t="shared" si="0"/>
        <v>3</v>
      </c>
      <c r="AD12" s="55">
        <v>1618</v>
      </c>
      <c r="AE12" s="55">
        <v>1485</v>
      </c>
      <c r="AF12" s="55">
        <v>1023</v>
      </c>
      <c r="AG12" s="55">
        <v>1606</v>
      </c>
      <c r="AH12" s="55">
        <v>1461</v>
      </c>
      <c r="AI12" s="64">
        <v>999</v>
      </c>
      <c r="AJ12" s="37">
        <v>7</v>
      </c>
    </row>
    <row r="13" spans="1:37" ht="30" customHeight="1" thickBot="1">
      <c r="A13" s="65">
        <v>8</v>
      </c>
      <c r="B13" s="66" t="s">
        <v>54</v>
      </c>
      <c r="C13" s="67" t="s">
        <v>16</v>
      </c>
      <c r="D13" s="67" t="s">
        <v>24</v>
      </c>
      <c r="E13" s="68">
        <v>89.53</v>
      </c>
      <c r="F13" s="68">
        <v>0</v>
      </c>
      <c r="G13" s="68">
        <v>0</v>
      </c>
      <c r="H13" s="69">
        <v>12069</v>
      </c>
      <c r="I13" s="69">
        <v>214</v>
      </c>
      <c r="J13" s="24">
        <v>2343</v>
      </c>
      <c r="K13" s="24">
        <v>2</v>
      </c>
      <c r="L13" s="24">
        <v>2345</v>
      </c>
      <c r="M13" s="70" t="s">
        <v>53</v>
      </c>
      <c r="N13" s="70" t="s">
        <v>53</v>
      </c>
      <c r="O13" s="71">
        <v>4585</v>
      </c>
      <c r="P13" s="72">
        <v>23361</v>
      </c>
      <c r="Q13" s="72">
        <v>439</v>
      </c>
      <c r="R13" s="73">
        <v>0</v>
      </c>
      <c r="S13" s="73">
        <v>0</v>
      </c>
      <c r="T13" s="73">
        <v>0</v>
      </c>
      <c r="U13" s="73">
        <v>0</v>
      </c>
      <c r="V13" s="63"/>
      <c r="W13" s="29">
        <v>3</v>
      </c>
      <c r="X13" s="30"/>
      <c r="Y13" s="31">
        <v>0</v>
      </c>
      <c r="Z13" s="32"/>
      <c r="AA13" s="33">
        <v>0</v>
      </c>
      <c r="AB13" s="34"/>
      <c r="AC13" s="29">
        <f t="shared" si="0"/>
        <v>3</v>
      </c>
      <c r="AD13" s="68">
        <v>5110</v>
      </c>
      <c r="AE13" s="68">
        <v>4987</v>
      </c>
      <c r="AF13" s="68">
        <v>4035</v>
      </c>
      <c r="AG13" s="68">
        <v>3391</v>
      </c>
      <c r="AH13" s="68">
        <v>3236</v>
      </c>
      <c r="AI13" s="74">
        <v>2510</v>
      </c>
      <c r="AJ13" s="75">
        <v>8</v>
      </c>
    </row>
    <row r="14" spans="1:37" ht="30" customHeight="1">
      <c r="A14" s="19">
        <v>9</v>
      </c>
      <c r="B14" s="76" t="s">
        <v>52</v>
      </c>
      <c r="C14" s="77" t="s">
        <v>46</v>
      </c>
      <c r="D14" s="77" t="s">
        <v>51</v>
      </c>
      <c r="E14" s="78">
        <v>4351</v>
      </c>
      <c r="F14" s="78">
        <v>140</v>
      </c>
      <c r="G14" s="78">
        <v>45</v>
      </c>
      <c r="H14" s="79">
        <v>378030</v>
      </c>
      <c r="I14" s="79">
        <v>7047</v>
      </c>
      <c r="J14" s="80">
        <v>9856</v>
      </c>
      <c r="K14" s="81">
        <v>927</v>
      </c>
      <c r="L14" s="80">
        <v>10783</v>
      </c>
      <c r="M14" s="82">
        <v>84009</v>
      </c>
      <c r="N14" s="80">
        <f>M14/265</f>
        <v>317.01509433962264</v>
      </c>
      <c r="O14" s="80">
        <v>61715</v>
      </c>
      <c r="P14" s="80">
        <v>271824</v>
      </c>
      <c r="Q14" s="80">
        <v>67544</v>
      </c>
      <c r="R14" s="80">
        <v>0</v>
      </c>
      <c r="S14" s="83" t="s">
        <v>11</v>
      </c>
      <c r="T14" s="83" t="s">
        <v>11</v>
      </c>
      <c r="U14" s="83" t="s">
        <v>11</v>
      </c>
      <c r="V14" s="84">
        <v>-5</v>
      </c>
      <c r="W14" s="85">
        <v>13</v>
      </c>
      <c r="X14" s="86"/>
      <c r="Y14" s="85">
        <v>0</v>
      </c>
      <c r="Z14" s="84">
        <v>-4</v>
      </c>
      <c r="AA14" s="85">
        <v>8</v>
      </c>
      <c r="AB14" s="87">
        <f t="shared" ref="AB14:AB35" si="1">SUM(Z14,X14,V14)</f>
        <v>-9</v>
      </c>
      <c r="AC14" s="85">
        <f t="shared" si="0"/>
        <v>21</v>
      </c>
      <c r="AD14" s="80">
        <v>158253</v>
      </c>
      <c r="AE14" s="80">
        <v>24579</v>
      </c>
      <c r="AF14" s="88">
        <v>17698</v>
      </c>
      <c r="AG14" s="89">
        <v>122545</v>
      </c>
      <c r="AH14" s="89">
        <v>23642</v>
      </c>
      <c r="AI14" s="88">
        <v>16371</v>
      </c>
      <c r="AJ14" s="90">
        <v>9</v>
      </c>
    </row>
    <row r="15" spans="1:37" ht="30" customHeight="1" thickBot="1">
      <c r="A15" s="65">
        <v>10</v>
      </c>
      <c r="B15" s="91" t="s">
        <v>50</v>
      </c>
      <c r="C15" s="92" t="s">
        <v>46</v>
      </c>
      <c r="D15" s="92" t="s">
        <v>24</v>
      </c>
      <c r="E15" s="68">
        <v>536</v>
      </c>
      <c r="F15" s="68">
        <v>50</v>
      </c>
      <c r="G15" s="68">
        <v>6</v>
      </c>
      <c r="H15" s="93">
        <v>41604</v>
      </c>
      <c r="I15" s="93">
        <v>653</v>
      </c>
      <c r="J15" s="94">
        <v>829</v>
      </c>
      <c r="K15" s="95">
        <v>178</v>
      </c>
      <c r="L15" s="94">
        <v>1007</v>
      </c>
      <c r="M15" s="96">
        <v>7681</v>
      </c>
      <c r="N15" s="94">
        <v>29</v>
      </c>
      <c r="O15" s="94">
        <v>7349</v>
      </c>
      <c r="P15" s="94">
        <v>31569</v>
      </c>
      <c r="Q15" s="94">
        <v>197</v>
      </c>
      <c r="R15" s="94">
        <v>0</v>
      </c>
      <c r="S15" s="97" t="s">
        <v>11</v>
      </c>
      <c r="T15" s="97" t="s">
        <v>11</v>
      </c>
      <c r="U15" s="97" t="s">
        <v>11</v>
      </c>
      <c r="V15" s="98">
        <v>-2</v>
      </c>
      <c r="W15" s="99">
        <v>2</v>
      </c>
      <c r="X15" s="100"/>
      <c r="Y15" s="99">
        <v>0</v>
      </c>
      <c r="Z15" s="98">
        <v>-2</v>
      </c>
      <c r="AA15" s="99">
        <v>2</v>
      </c>
      <c r="AB15" s="101">
        <f t="shared" si="1"/>
        <v>-4</v>
      </c>
      <c r="AC15" s="99">
        <f t="shared" si="0"/>
        <v>4</v>
      </c>
      <c r="AD15" s="94">
        <v>11323</v>
      </c>
      <c r="AE15" s="94">
        <v>1600</v>
      </c>
      <c r="AF15" s="102">
        <v>1170</v>
      </c>
      <c r="AG15" s="94">
        <v>11815</v>
      </c>
      <c r="AH15" s="94">
        <v>1602</v>
      </c>
      <c r="AI15" s="102">
        <v>1168</v>
      </c>
      <c r="AJ15" s="75">
        <v>10</v>
      </c>
    </row>
    <row r="16" spans="1:37" ht="30" customHeight="1" thickBot="1">
      <c r="A16" s="103">
        <v>11</v>
      </c>
      <c r="B16" s="104" t="s">
        <v>49</v>
      </c>
      <c r="C16" s="105" t="s">
        <v>46</v>
      </c>
      <c r="D16" s="105" t="s">
        <v>24</v>
      </c>
      <c r="E16" s="106">
        <v>2331</v>
      </c>
      <c r="F16" s="106">
        <v>105</v>
      </c>
      <c r="G16" s="106">
        <v>22</v>
      </c>
      <c r="H16" s="107">
        <v>185115</v>
      </c>
      <c r="I16" s="107">
        <v>5945</v>
      </c>
      <c r="J16" s="108">
        <v>8862</v>
      </c>
      <c r="K16" s="109">
        <v>405</v>
      </c>
      <c r="L16" s="108">
        <v>9267</v>
      </c>
      <c r="M16" s="110">
        <v>166496</v>
      </c>
      <c r="N16" s="106">
        <v>578</v>
      </c>
      <c r="O16" s="108">
        <v>92254</v>
      </c>
      <c r="P16" s="108">
        <v>466116</v>
      </c>
      <c r="Q16" s="106">
        <v>15361</v>
      </c>
      <c r="R16" s="106">
        <v>1</v>
      </c>
      <c r="S16" s="108">
        <v>21</v>
      </c>
      <c r="T16" s="108">
        <v>242</v>
      </c>
      <c r="U16" s="108">
        <v>11136</v>
      </c>
      <c r="V16" s="111">
        <v>-10</v>
      </c>
      <c r="W16" s="112">
        <v>17</v>
      </c>
      <c r="X16" s="113"/>
      <c r="Y16" s="112">
        <v>0</v>
      </c>
      <c r="Z16" s="111">
        <v>-4</v>
      </c>
      <c r="AA16" s="112">
        <v>5</v>
      </c>
      <c r="AB16" s="114">
        <f t="shared" si="1"/>
        <v>-14</v>
      </c>
      <c r="AC16" s="112">
        <f t="shared" si="0"/>
        <v>22</v>
      </c>
      <c r="AD16" s="108">
        <v>83495</v>
      </c>
      <c r="AE16" s="108">
        <v>15771</v>
      </c>
      <c r="AF16" s="115">
        <v>13698</v>
      </c>
      <c r="AG16" s="108">
        <v>44877</v>
      </c>
      <c r="AH16" s="108">
        <v>15806</v>
      </c>
      <c r="AI16" s="115">
        <v>13700</v>
      </c>
      <c r="AJ16" s="116">
        <v>11</v>
      </c>
    </row>
    <row r="17" spans="1:38" ht="30" customHeight="1" thickBot="1">
      <c r="A17" s="117">
        <v>12</v>
      </c>
      <c r="B17" s="118" t="s">
        <v>48</v>
      </c>
      <c r="C17" s="119" t="s">
        <v>22</v>
      </c>
      <c r="D17" s="119" t="s">
        <v>12</v>
      </c>
      <c r="E17" s="106">
        <v>328</v>
      </c>
      <c r="F17" s="106">
        <v>28</v>
      </c>
      <c r="G17" s="106">
        <v>21</v>
      </c>
      <c r="H17" s="106">
        <v>43649</v>
      </c>
      <c r="I17" s="106">
        <v>0</v>
      </c>
      <c r="J17" s="106">
        <v>3046</v>
      </c>
      <c r="K17" s="109">
        <v>253</v>
      </c>
      <c r="L17" s="106">
        <v>3299</v>
      </c>
      <c r="M17" s="110">
        <v>25944</v>
      </c>
      <c r="N17" s="106">
        <v>94</v>
      </c>
      <c r="O17" s="106">
        <v>6322</v>
      </c>
      <c r="P17" s="106">
        <v>25419</v>
      </c>
      <c r="Q17" s="106">
        <v>1390</v>
      </c>
      <c r="R17" s="106">
        <v>0</v>
      </c>
      <c r="S17" s="120" t="s">
        <v>11</v>
      </c>
      <c r="T17" s="120" t="s">
        <v>11</v>
      </c>
      <c r="U17" s="120" t="s">
        <v>11</v>
      </c>
      <c r="V17" s="121"/>
      <c r="W17" s="112">
        <v>5</v>
      </c>
      <c r="X17" s="113"/>
      <c r="Y17" s="112">
        <v>0</v>
      </c>
      <c r="Z17" s="111"/>
      <c r="AA17" s="112">
        <v>1</v>
      </c>
      <c r="AB17" s="114">
        <f t="shared" si="1"/>
        <v>0</v>
      </c>
      <c r="AC17" s="112">
        <f t="shared" si="0"/>
        <v>6</v>
      </c>
      <c r="AD17" s="106">
        <v>12894</v>
      </c>
      <c r="AE17" s="106">
        <v>5279</v>
      </c>
      <c r="AF17" s="122">
        <v>4597</v>
      </c>
      <c r="AG17" s="106">
        <v>12936</v>
      </c>
      <c r="AH17" s="106">
        <v>5024</v>
      </c>
      <c r="AI17" s="122">
        <v>4400</v>
      </c>
      <c r="AJ17" s="116">
        <v>12</v>
      </c>
    </row>
    <row r="18" spans="1:38" ht="30" customHeight="1" thickBot="1">
      <c r="A18" s="123">
        <v>13</v>
      </c>
      <c r="B18" s="118" t="s">
        <v>47</v>
      </c>
      <c r="C18" s="119" t="s">
        <v>46</v>
      </c>
      <c r="D18" s="124" t="s">
        <v>45</v>
      </c>
      <c r="E18" s="106">
        <v>4374.5</v>
      </c>
      <c r="F18" s="106">
        <v>672</v>
      </c>
      <c r="G18" s="106">
        <v>171</v>
      </c>
      <c r="H18" s="125">
        <v>386217</v>
      </c>
      <c r="I18" s="125">
        <v>10762</v>
      </c>
      <c r="J18" s="106">
        <v>6648</v>
      </c>
      <c r="K18" s="126">
        <v>439</v>
      </c>
      <c r="L18" s="106">
        <v>7087</v>
      </c>
      <c r="M18" s="110">
        <v>87989</v>
      </c>
      <c r="N18" s="106">
        <v>310</v>
      </c>
      <c r="O18" s="106">
        <v>73649</v>
      </c>
      <c r="P18" s="106">
        <v>263535</v>
      </c>
      <c r="Q18" s="106">
        <v>96651</v>
      </c>
      <c r="R18" s="106">
        <v>2</v>
      </c>
      <c r="S18" s="106">
        <v>76</v>
      </c>
      <c r="T18" s="106">
        <v>14116</v>
      </c>
      <c r="U18" s="106">
        <v>94594</v>
      </c>
      <c r="V18" s="111"/>
      <c r="W18" s="112">
        <v>11</v>
      </c>
      <c r="X18" s="113"/>
      <c r="Y18" s="112">
        <v>0</v>
      </c>
      <c r="Z18" s="111">
        <v>-5</v>
      </c>
      <c r="AA18" s="112">
        <v>9</v>
      </c>
      <c r="AB18" s="114">
        <f t="shared" si="1"/>
        <v>-5</v>
      </c>
      <c r="AC18" s="112">
        <f t="shared" si="0"/>
        <v>20</v>
      </c>
      <c r="AD18" s="106">
        <v>70517</v>
      </c>
      <c r="AE18" s="106">
        <v>14996</v>
      </c>
      <c r="AF18" s="127">
        <v>11748</v>
      </c>
      <c r="AG18" s="106">
        <v>73764</v>
      </c>
      <c r="AH18" s="106">
        <v>17000</v>
      </c>
      <c r="AI18" s="127">
        <v>12942</v>
      </c>
      <c r="AJ18" s="128">
        <v>13</v>
      </c>
    </row>
    <row r="19" spans="1:38" ht="30" customHeight="1" thickBot="1">
      <c r="A19" s="103">
        <v>14</v>
      </c>
      <c r="B19" s="129" t="s">
        <v>44</v>
      </c>
      <c r="C19" s="130" t="s">
        <v>25</v>
      </c>
      <c r="D19" s="131" t="s">
        <v>99</v>
      </c>
      <c r="E19" s="23">
        <v>4498</v>
      </c>
      <c r="F19" s="23">
        <v>463</v>
      </c>
      <c r="G19" s="23">
        <v>122</v>
      </c>
      <c r="H19" s="51">
        <v>249566</v>
      </c>
      <c r="I19" s="51">
        <v>3402</v>
      </c>
      <c r="J19" s="23">
        <v>7000</v>
      </c>
      <c r="K19" s="132">
        <v>319</v>
      </c>
      <c r="L19" s="23">
        <v>7319</v>
      </c>
      <c r="M19" s="133">
        <v>757921</v>
      </c>
      <c r="N19" s="51">
        <v>2082</v>
      </c>
      <c r="O19" s="23">
        <v>124660</v>
      </c>
      <c r="P19" s="23">
        <v>351237</v>
      </c>
      <c r="Q19" s="23">
        <v>13629</v>
      </c>
      <c r="R19" s="23">
        <v>0</v>
      </c>
      <c r="S19" s="52" t="s">
        <v>11</v>
      </c>
      <c r="T19" s="52" t="s">
        <v>11</v>
      </c>
      <c r="U19" s="52" t="s">
        <v>11</v>
      </c>
      <c r="V19" s="134"/>
      <c r="W19" s="135">
        <v>17</v>
      </c>
      <c r="X19" s="136"/>
      <c r="Y19" s="135">
        <v>0</v>
      </c>
      <c r="Z19" s="32"/>
      <c r="AA19" s="135">
        <v>15</v>
      </c>
      <c r="AB19" s="137">
        <f t="shared" si="1"/>
        <v>0</v>
      </c>
      <c r="AC19" s="135">
        <f t="shared" si="0"/>
        <v>32</v>
      </c>
      <c r="AD19" s="23">
        <v>178140</v>
      </c>
      <c r="AE19" s="23">
        <v>15002</v>
      </c>
      <c r="AF19" s="49">
        <v>14202</v>
      </c>
      <c r="AG19" s="23">
        <v>178100</v>
      </c>
      <c r="AH19" s="23">
        <v>15000</v>
      </c>
      <c r="AI19" s="49">
        <v>14000</v>
      </c>
      <c r="AJ19" s="116">
        <v>14</v>
      </c>
    </row>
    <row r="20" spans="1:38" ht="30" customHeight="1" thickBot="1">
      <c r="A20" s="123">
        <v>15</v>
      </c>
      <c r="B20" s="118" t="s">
        <v>43</v>
      </c>
      <c r="C20" s="119" t="s">
        <v>25</v>
      </c>
      <c r="D20" s="119" t="s">
        <v>37</v>
      </c>
      <c r="E20" s="106">
        <v>1501.83</v>
      </c>
      <c r="F20" s="106">
        <v>141</v>
      </c>
      <c r="G20" s="106">
        <v>33</v>
      </c>
      <c r="H20" s="125">
        <v>187193</v>
      </c>
      <c r="I20" s="125">
        <v>5947</v>
      </c>
      <c r="J20" s="125">
        <v>4479</v>
      </c>
      <c r="K20" s="126">
        <v>813</v>
      </c>
      <c r="L20" s="125">
        <v>5292</v>
      </c>
      <c r="M20" s="110">
        <v>71356</v>
      </c>
      <c r="N20" s="106">
        <v>261</v>
      </c>
      <c r="O20" s="106">
        <v>45671</v>
      </c>
      <c r="P20" s="106">
        <v>173670</v>
      </c>
      <c r="Q20" s="106">
        <v>53708</v>
      </c>
      <c r="R20" s="106">
        <v>0</v>
      </c>
      <c r="S20" s="120" t="s">
        <v>11</v>
      </c>
      <c r="T20" s="120" t="s">
        <v>11</v>
      </c>
      <c r="U20" s="120" t="s">
        <v>11</v>
      </c>
      <c r="V20" s="121">
        <v>-5</v>
      </c>
      <c r="W20" s="112">
        <v>13</v>
      </c>
      <c r="X20" s="113"/>
      <c r="Y20" s="112">
        <v>0</v>
      </c>
      <c r="Z20" s="111">
        <v>-3</v>
      </c>
      <c r="AA20" s="112">
        <v>8</v>
      </c>
      <c r="AB20" s="114">
        <f t="shared" si="1"/>
        <v>-8</v>
      </c>
      <c r="AC20" s="112">
        <f t="shared" si="0"/>
        <v>21</v>
      </c>
      <c r="AD20" s="106">
        <v>24164</v>
      </c>
      <c r="AE20" s="106">
        <v>12611</v>
      </c>
      <c r="AF20" s="122">
        <v>8556</v>
      </c>
      <c r="AG20" s="106">
        <v>25392</v>
      </c>
      <c r="AH20" s="106">
        <v>12484</v>
      </c>
      <c r="AI20" s="122">
        <v>8488</v>
      </c>
      <c r="AJ20" s="128">
        <v>15</v>
      </c>
    </row>
    <row r="21" spans="1:38" ht="30" customHeight="1">
      <c r="A21" s="138">
        <v>16</v>
      </c>
      <c r="B21" s="139" t="s">
        <v>42</v>
      </c>
      <c r="C21" s="130" t="s">
        <v>38</v>
      </c>
      <c r="D21" s="130" t="s">
        <v>27</v>
      </c>
      <c r="E21" s="23">
        <v>893</v>
      </c>
      <c r="F21" s="23">
        <v>171</v>
      </c>
      <c r="G21" s="23">
        <v>57</v>
      </c>
      <c r="H21" s="51">
        <v>152788</v>
      </c>
      <c r="I21" s="51">
        <v>3025</v>
      </c>
      <c r="J21" s="23">
        <v>4358</v>
      </c>
      <c r="K21" s="132">
        <v>210</v>
      </c>
      <c r="L21" s="23">
        <v>4568</v>
      </c>
      <c r="M21" s="140">
        <v>74942</v>
      </c>
      <c r="N21" s="23">
        <v>274</v>
      </c>
      <c r="O21" s="23">
        <v>35320</v>
      </c>
      <c r="P21" s="23">
        <v>174822</v>
      </c>
      <c r="Q21" s="23">
        <v>11665</v>
      </c>
      <c r="R21" s="23">
        <v>1</v>
      </c>
      <c r="S21" s="23">
        <v>29</v>
      </c>
      <c r="T21" s="51">
        <v>4025</v>
      </c>
      <c r="U21" s="51">
        <v>16307</v>
      </c>
      <c r="V21" s="32">
        <v>-11</v>
      </c>
      <c r="W21" s="135">
        <v>12</v>
      </c>
      <c r="X21" s="136"/>
      <c r="Y21" s="135">
        <v>0</v>
      </c>
      <c r="Z21" s="32">
        <v>-5</v>
      </c>
      <c r="AA21" s="135">
        <v>6</v>
      </c>
      <c r="AB21" s="137">
        <f t="shared" si="1"/>
        <v>-16</v>
      </c>
      <c r="AC21" s="135">
        <f t="shared" si="0"/>
        <v>18</v>
      </c>
      <c r="AD21" s="23">
        <v>13302</v>
      </c>
      <c r="AE21" s="23">
        <v>9750</v>
      </c>
      <c r="AF21" s="54">
        <v>4889</v>
      </c>
      <c r="AG21" s="23">
        <v>17631</v>
      </c>
      <c r="AH21" s="23">
        <v>9930</v>
      </c>
      <c r="AI21" s="54">
        <v>4900</v>
      </c>
      <c r="AJ21" s="141">
        <v>16</v>
      </c>
      <c r="AK21" s="2" t="s">
        <v>0</v>
      </c>
    </row>
    <row r="22" spans="1:38" ht="30" customHeight="1" thickBot="1">
      <c r="A22" s="142">
        <v>17</v>
      </c>
      <c r="B22" s="143" t="s">
        <v>41</v>
      </c>
      <c r="C22" s="144" t="s">
        <v>38</v>
      </c>
      <c r="D22" s="144" t="s">
        <v>12</v>
      </c>
      <c r="E22" s="68">
        <v>1263</v>
      </c>
      <c r="F22" s="68">
        <v>120</v>
      </c>
      <c r="G22" s="68">
        <v>33</v>
      </c>
      <c r="H22" s="69">
        <v>140447</v>
      </c>
      <c r="I22" s="69">
        <v>3070</v>
      </c>
      <c r="J22" s="68">
        <v>2268</v>
      </c>
      <c r="K22" s="145">
        <v>220</v>
      </c>
      <c r="L22" s="68">
        <v>2488</v>
      </c>
      <c r="M22" s="146">
        <v>47345</v>
      </c>
      <c r="N22" s="68">
        <v>173</v>
      </c>
      <c r="O22" s="68">
        <v>21945</v>
      </c>
      <c r="P22" s="68">
        <v>106799</v>
      </c>
      <c r="Q22" s="68">
        <v>3661</v>
      </c>
      <c r="R22" s="68">
        <v>0</v>
      </c>
      <c r="S22" s="70" t="s">
        <v>11</v>
      </c>
      <c r="T22" s="70" t="s">
        <v>11</v>
      </c>
      <c r="U22" s="70" t="s">
        <v>11</v>
      </c>
      <c r="V22" s="147">
        <v>-8</v>
      </c>
      <c r="W22" s="148">
        <v>9</v>
      </c>
      <c r="X22" s="149"/>
      <c r="Y22" s="148">
        <v>0</v>
      </c>
      <c r="Z22" s="150"/>
      <c r="AA22" s="148">
        <v>1</v>
      </c>
      <c r="AB22" s="151">
        <f t="shared" si="1"/>
        <v>-8</v>
      </c>
      <c r="AC22" s="148">
        <f t="shared" si="0"/>
        <v>10</v>
      </c>
      <c r="AD22" s="68">
        <v>6566</v>
      </c>
      <c r="AE22" s="68">
        <v>5420</v>
      </c>
      <c r="AF22" s="74">
        <v>4108</v>
      </c>
      <c r="AG22" s="68">
        <v>6463</v>
      </c>
      <c r="AH22" s="68">
        <v>5430</v>
      </c>
      <c r="AI22" s="152">
        <v>4100</v>
      </c>
      <c r="AJ22" s="153">
        <v>17</v>
      </c>
    </row>
    <row r="23" spans="1:38" ht="30" customHeight="1">
      <c r="A23" s="138">
        <v>18</v>
      </c>
      <c r="B23" s="154" t="s">
        <v>40</v>
      </c>
      <c r="C23" s="155" t="s">
        <v>38</v>
      </c>
      <c r="D23" s="155" t="s">
        <v>12</v>
      </c>
      <c r="E23" s="156">
        <v>517</v>
      </c>
      <c r="F23" s="156">
        <v>55</v>
      </c>
      <c r="G23" s="156">
        <v>18</v>
      </c>
      <c r="H23" s="157">
        <v>38417</v>
      </c>
      <c r="I23" s="157">
        <v>0</v>
      </c>
      <c r="J23" s="156">
        <v>1180</v>
      </c>
      <c r="K23" s="158">
        <v>106</v>
      </c>
      <c r="L23" s="156">
        <v>1286</v>
      </c>
      <c r="M23" s="159">
        <v>7927</v>
      </c>
      <c r="N23" s="156">
        <v>28</v>
      </c>
      <c r="O23" s="156">
        <v>5092</v>
      </c>
      <c r="P23" s="156">
        <v>20684</v>
      </c>
      <c r="Q23" s="156">
        <v>14817</v>
      </c>
      <c r="R23" s="156">
        <v>0</v>
      </c>
      <c r="S23" s="160" t="s">
        <v>11</v>
      </c>
      <c r="T23" s="160" t="s">
        <v>11</v>
      </c>
      <c r="U23" s="160" t="s">
        <v>11</v>
      </c>
      <c r="V23" s="161"/>
      <c r="W23" s="162">
        <v>1</v>
      </c>
      <c r="X23" s="163"/>
      <c r="Y23" s="162">
        <v>0</v>
      </c>
      <c r="Z23" s="164"/>
      <c r="AA23" s="162">
        <v>3</v>
      </c>
      <c r="AB23" s="165">
        <f t="shared" si="1"/>
        <v>0</v>
      </c>
      <c r="AC23" s="162">
        <f t="shared" si="0"/>
        <v>4</v>
      </c>
      <c r="AD23" s="339">
        <v>28633</v>
      </c>
      <c r="AE23" s="339">
        <v>5756</v>
      </c>
      <c r="AF23" s="166">
        <v>1845</v>
      </c>
      <c r="AG23" s="339">
        <v>29504</v>
      </c>
      <c r="AH23" s="339">
        <v>5766</v>
      </c>
      <c r="AI23" s="167">
        <v>1850</v>
      </c>
      <c r="AJ23" s="141">
        <v>18</v>
      </c>
    </row>
    <row r="24" spans="1:38" ht="30" customHeight="1" thickBot="1">
      <c r="A24" s="168">
        <v>19</v>
      </c>
      <c r="B24" s="169" t="s">
        <v>39</v>
      </c>
      <c r="C24" s="144" t="s">
        <v>38</v>
      </c>
      <c r="D24" s="144" t="s">
        <v>37</v>
      </c>
      <c r="E24" s="170">
        <v>588</v>
      </c>
      <c r="F24" s="170">
        <v>50</v>
      </c>
      <c r="G24" s="170">
        <v>12</v>
      </c>
      <c r="H24" s="170">
        <v>63825</v>
      </c>
      <c r="I24" s="170">
        <v>0</v>
      </c>
      <c r="J24" s="170">
        <v>1609</v>
      </c>
      <c r="K24" s="171">
        <v>239</v>
      </c>
      <c r="L24" s="170">
        <v>1848</v>
      </c>
      <c r="M24" s="172">
        <v>20578</v>
      </c>
      <c r="N24" s="170">
        <v>72</v>
      </c>
      <c r="O24" s="170">
        <v>13214</v>
      </c>
      <c r="P24" s="170">
        <v>51531</v>
      </c>
      <c r="Q24" s="170">
        <v>14126</v>
      </c>
      <c r="R24" s="170">
        <v>0</v>
      </c>
      <c r="S24" s="173" t="s">
        <v>11</v>
      </c>
      <c r="T24" s="173" t="s">
        <v>11</v>
      </c>
      <c r="U24" s="173" t="s">
        <v>11</v>
      </c>
      <c r="V24" s="174"/>
      <c r="W24" s="175">
        <v>1</v>
      </c>
      <c r="X24" s="176"/>
      <c r="Y24" s="175">
        <v>1</v>
      </c>
      <c r="Z24" s="177"/>
      <c r="AA24" s="175">
        <v>6</v>
      </c>
      <c r="AB24" s="178">
        <f t="shared" si="1"/>
        <v>0</v>
      </c>
      <c r="AC24" s="175">
        <f t="shared" si="0"/>
        <v>8</v>
      </c>
      <c r="AD24" s="340"/>
      <c r="AE24" s="340"/>
      <c r="AF24" s="179">
        <v>2850</v>
      </c>
      <c r="AG24" s="343"/>
      <c r="AH24" s="343"/>
      <c r="AI24" s="180">
        <v>2850</v>
      </c>
      <c r="AJ24" s="153">
        <v>19</v>
      </c>
    </row>
    <row r="25" spans="1:38" ht="30" customHeight="1">
      <c r="A25" s="138">
        <v>20</v>
      </c>
      <c r="B25" s="181" t="s">
        <v>36</v>
      </c>
      <c r="C25" s="77" t="s">
        <v>25</v>
      </c>
      <c r="D25" s="182" t="s">
        <v>32</v>
      </c>
      <c r="E25" s="183">
        <v>701</v>
      </c>
      <c r="F25" s="81">
        <v>36</v>
      </c>
      <c r="G25" s="81">
        <v>18</v>
      </c>
      <c r="H25" s="184">
        <v>42260</v>
      </c>
      <c r="I25" s="185">
        <v>618</v>
      </c>
      <c r="J25" s="81">
        <v>1534</v>
      </c>
      <c r="K25" s="81">
        <v>415</v>
      </c>
      <c r="L25" s="81">
        <v>1949</v>
      </c>
      <c r="M25" s="186">
        <v>31970</v>
      </c>
      <c r="N25" s="187">
        <v>112</v>
      </c>
      <c r="O25" s="81">
        <v>21565</v>
      </c>
      <c r="P25" s="81">
        <v>93841</v>
      </c>
      <c r="Q25" s="183">
        <v>5670</v>
      </c>
      <c r="R25" s="81">
        <v>0</v>
      </c>
      <c r="S25" s="188" t="s">
        <v>11</v>
      </c>
      <c r="T25" s="188" t="s">
        <v>11</v>
      </c>
      <c r="U25" s="188" t="s">
        <v>11</v>
      </c>
      <c r="V25" s="189"/>
      <c r="W25" s="190">
        <v>3</v>
      </c>
      <c r="X25" s="191"/>
      <c r="Y25" s="192">
        <v>0</v>
      </c>
      <c r="Z25" s="193">
        <v>-2</v>
      </c>
      <c r="AA25" s="192">
        <v>3</v>
      </c>
      <c r="AB25" s="194">
        <f t="shared" si="1"/>
        <v>-2</v>
      </c>
      <c r="AC25" s="192">
        <f t="shared" si="0"/>
        <v>6</v>
      </c>
      <c r="AD25" s="320">
        <v>21563</v>
      </c>
      <c r="AE25" s="320">
        <v>10636</v>
      </c>
      <c r="AF25" s="328">
        <v>10000</v>
      </c>
      <c r="AG25" s="320">
        <v>15327</v>
      </c>
      <c r="AH25" s="320">
        <v>6523</v>
      </c>
      <c r="AI25" s="320">
        <v>5500</v>
      </c>
      <c r="AJ25" s="195">
        <v>20</v>
      </c>
    </row>
    <row r="26" spans="1:38" ht="30" customHeight="1">
      <c r="A26" s="196">
        <v>21</v>
      </c>
      <c r="B26" s="197" t="s">
        <v>35</v>
      </c>
      <c r="C26" s="198" t="s">
        <v>25</v>
      </c>
      <c r="D26" s="199" t="s">
        <v>32</v>
      </c>
      <c r="E26" s="200">
        <v>297</v>
      </c>
      <c r="F26" s="201">
        <v>30</v>
      </c>
      <c r="G26" s="202">
        <v>8</v>
      </c>
      <c r="H26" s="203">
        <v>18136</v>
      </c>
      <c r="I26" s="204">
        <v>0</v>
      </c>
      <c r="J26" s="201">
        <v>3704</v>
      </c>
      <c r="K26" s="205">
        <v>235</v>
      </c>
      <c r="L26" s="205">
        <v>3939</v>
      </c>
      <c r="M26" s="206">
        <v>15409</v>
      </c>
      <c r="N26" s="202">
        <v>59</v>
      </c>
      <c r="O26" s="202">
        <v>6089</v>
      </c>
      <c r="P26" s="202">
        <v>24770</v>
      </c>
      <c r="Q26" s="200">
        <v>728</v>
      </c>
      <c r="R26" s="201">
        <v>0</v>
      </c>
      <c r="S26" s="207" t="s">
        <v>11</v>
      </c>
      <c r="T26" s="207" t="s">
        <v>11</v>
      </c>
      <c r="U26" s="207" t="s">
        <v>11</v>
      </c>
      <c r="V26" s="208"/>
      <c r="W26" s="209">
        <v>1</v>
      </c>
      <c r="X26" s="210"/>
      <c r="Y26" s="211">
        <v>0</v>
      </c>
      <c r="Z26" s="212">
        <v>-1</v>
      </c>
      <c r="AA26" s="213" t="s">
        <v>34</v>
      </c>
      <c r="AB26" s="214">
        <f t="shared" si="1"/>
        <v>-1</v>
      </c>
      <c r="AC26" s="213">
        <f t="shared" si="0"/>
        <v>1</v>
      </c>
      <c r="AD26" s="321"/>
      <c r="AE26" s="321"/>
      <c r="AF26" s="329"/>
      <c r="AG26" s="321"/>
      <c r="AH26" s="321"/>
      <c r="AI26" s="321"/>
      <c r="AJ26" s="37">
        <v>21</v>
      </c>
    </row>
    <row r="27" spans="1:38" ht="30" customHeight="1" thickBot="1">
      <c r="A27" s="168">
        <v>22</v>
      </c>
      <c r="B27" s="215" t="s">
        <v>33</v>
      </c>
      <c r="C27" s="216" t="s">
        <v>25</v>
      </c>
      <c r="D27" s="217" t="s">
        <v>32</v>
      </c>
      <c r="E27" s="218">
        <v>139</v>
      </c>
      <c r="F27" s="219">
        <v>20</v>
      </c>
      <c r="G27" s="219">
        <v>9</v>
      </c>
      <c r="H27" s="220">
        <v>9972</v>
      </c>
      <c r="I27" s="221">
        <v>0</v>
      </c>
      <c r="J27" s="219">
        <v>463</v>
      </c>
      <c r="K27" s="95">
        <v>83</v>
      </c>
      <c r="L27" s="95">
        <v>546</v>
      </c>
      <c r="M27" s="222">
        <v>7605</v>
      </c>
      <c r="N27" s="223">
        <v>26</v>
      </c>
      <c r="O27" s="224">
        <v>2582</v>
      </c>
      <c r="P27" s="224">
        <v>6627</v>
      </c>
      <c r="Q27" s="223">
        <v>8</v>
      </c>
      <c r="R27" s="219">
        <v>0</v>
      </c>
      <c r="S27" s="225" t="s">
        <v>11</v>
      </c>
      <c r="T27" s="225" t="s">
        <v>11</v>
      </c>
      <c r="U27" s="225" t="s">
        <v>11</v>
      </c>
      <c r="V27" s="226"/>
      <c r="W27" s="227">
        <v>0</v>
      </c>
      <c r="X27" s="228"/>
      <c r="Y27" s="227">
        <v>0</v>
      </c>
      <c r="Z27" s="229">
        <v>-2</v>
      </c>
      <c r="AA27" s="230" t="s">
        <v>31</v>
      </c>
      <c r="AB27" s="231">
        <f t="shared" si="1"/>
        <v>-2</v>
      </c>
      <c r="AC27" s="230">
        <f t="shared" si="0"/>
        <v>0</v>
      </c>
      <c r="AD27" s="322"/>
      <c r="AE27" s="322"/>
      <c r="AF27" s="330"/>
      <c r="AG27" s="322"/>
      <c r="AH27" s="322"/>
      <c r="AI27" s="322"/>
      <c r="AJ27" s="75">
        <v>22</v>
      </c>
    </row>
    <row r="28" spans="1:38" ht="30" customHeight="1" thickBot="1">
      <c r="A28" s="117">
        <v>23</v>
      </c>
      <c r="B28" s="232" t="s">
        <v>30</v>
      </c>
      <c r="C28" s="233" t="s">
        <v>13</v>
      </c>
      <c r="D28" s="234" t="s">
        <v>100</v>
      </c>
      <c r="E28" s="55">
        <v>1185</v>
      </c>
      <c r="F28" s="55">
        <v>144</v>
      </c>
      <c r="G28" s="55">
        <v>21</v>
      </c>
      <c r="H28" s="58">
        <v>122045</v>
      </c>
      <c r="I28" s="58">
        <v>2280</v>
      </c>
      <c r="J28" s="55">
        <v>6120</v>
      </c>
      <c r="K28" s="235">
        <v>182</v>
      </c>
      <c r="L28" s="55">
        <v>6302</v>
      </c>
      <c r="M28" s="236">
        <v>118110</v>
      </c>
      <c r="N28" s="58">
        <v>389</v>
      </c>
      <c r="O28" s="55">
        <v>48727</v>
      </c>
      <c r="P28" s="55">
        <v>234010</v>
      </c>
      <c r="Q28" s="55">
        <v>13672</v>
      </c>
      <c r="R28" s="55">
        <v>0</v>
      </c>
      <c r="S28" s="59" t="s">
        <v>11</v>
      </c>
      <c r="T28" s="59" t="s">
        <v>11</v>
      </c>
      <c r="U28" s="59" t="s">
        <v>11</v>
      </c>
      <c r="V28" s="237">
        <v>-2</v>
      </c>
      <c r="W28" s="238">
        <v>7</v>
      </c>
      <c r="X28" s="239"/>
      <c r="Y28" s="238">
        <v>0</v>
      </c>
      <c r="Z28" s="240"/>
      <c r="AA28" s="238">
        <v>3</v>
      </c>
      <c r="AB28" s="241">
        <f t="shared" si="1"/>
        <v>-2</v>
      </c>
      <c r="AC28" s="238">
        <f t="shared" si="0"/>
        <v>10</v>
      </c>
      <c r="AD28" s="55">
        <v>37597</v>
      </c>
      <c r="AE28" s="55">
        <v>12050</v>
      </c>
      <c r="AF28" s="242">
        <v>10596</v>
      </c>
      <c r="AG28" s="55">
        <v>37150</v>
      </c>
      <c r="AH28" s="55">
        <v>12921</v>
      </c>
      <c r="AI28" s="242">
        <v>10800</v>
      </c>
      <c r="AJ28" s="128">
        <v>23</v>
      </c>
    </row>
    <row r="29" spans="1:38" ht="30" customHeight="1" thickBot="1">
      <c r="A29" s="123">
        <v>24</v>
      </c>
      <c r="B29" s="243" t="s">
        <v>29</v>
      </c>
      <c r="C29" s="119" t="s">
        <v>16</v>
      </c>
      <c r="D29" s="119" t="s">
        <v>24</v>
      </c>
      <c r="E29" s="106">
        <v>381</v>
      </c>
      <c r="F29" s="106">
        <v>32</v>
      </c>
      <c r="G29" s="106">
        <v>9</v>
      </c>
      <c r="H29" s="125">
        <v>57926</v>
      </c>
      <c r="I29" s="125">
        <v>173</v>
      </c>
      <c r="J29" s="106">
        <v>1724</v>
      </c>
      <c r="K29" s="109">
        <v>368</v>
      </c>
      <c r="L29" s="106">
        <v>2029</v>
      </c>
      <c r="M29" s="110">
        <v>11326</v>
      </c>
      <c r="N29" s="106">
        <v>40</v>
      </c>
      <c r="O29" s="106">
        <v>7477</v>
      </c>
      <c r="P29" s="106">
        <v>42688</v>
      </c>
      <c r="Q29" s="106">
        <v>1789</v>
      </c>
      <c r="R29" s="106">
        <v>0</v>
      </c>
      <c r="S29" s="120" t="s">
        <v>11</v>
      </c>
      <c r="T29" s="120" t="s">
        <v>11</v>
      </c>
      <c r="U29" s="120" t="s">
        <v>11</v>
      </c>
      <c r="V29" s="121"/>
      <c r="W29" s="112">
        <v>3</v>
      </c>
      <c r="X29" s="113"/>
      <c r="Y29" s="112">
        <v>0</v>
      </c>
      <c r="Z29" s="111"/>
      <c r="AA29" s="112">
        <v>3</v>
      </c>
      <c r="AB29" s="114">
        <f t="shared" si="1"/>
        <v>0</v>
      </c>
      <c r="AC29" s="112">
        <f t="shared" si="0"/>
        <v>6</v>
      </c>
      <c r="AD29" s="106">
        <v>8999</v>
      </c>
      <c r="AE29" s="106">
        <v>3349</v>
      </c>
      <c r="AF29" s="122">
        <v>2700</v>
      </c>
      <c r="AG29" s="106">
        <v>9149</v>
      </c>
      <c r="AH29" s="106">
        <v>3405</v>
      </c>
      <c r="AI29" s="122">
        <v>2700</v>
      </c>
      <c r="AJ29" s="116">
        <v>24</v>
      </c>
    </row>
    <row r="30" spans="1:38" ht="30" customHeight="1" thickBot="1">
      <c r="A30" s="123">
        <v>25</v>
      </c>
      <c r="B30" s="243" t="s">
        <v>28</v>
      </c>
      <c r="C30" s="119" t="s">
        <v>25</v>
      </c>
      <c r="D30" s="119" t="s">
        <v>27</v>
      </c>
      <c r="E30" s="106">
        <v>682</v>
      </c>
      <c r="F30" s="106">
        <v>46</v>
      </c>
      <c r="G30" s="106">
        <v>10</v>
      </c>
      <c r="H30" s="106">
        <v>73095</v>
      </c>
      <c r="I30" s="106">
        <v>1813</v>
      </c>
      <c r="J30" s="106">
        <v>5061</v>
      </c>
      <c r="K30" s="109">
        <v>296</v>
      </c>
      <c r="L30" s="106">
        <v>5357</v>
      </c>
      <c r="M30" s="244" t="s">
        <v>11</v>
      </c>
      <c r="N30" s="120" t="s">
        <v>11</v>
      </c>
      <c r="O30" s="106">
        <v>19799</v>
      </c>
      <c r="P30" s="106">
        <v>93985</v>
      </c>
      <c r="Q30" s="106">
        <v>5173</v>
      </c>
      <c r="R30" s="106">
        <v>0</v>
      </c>
      <c r="S30" s="120" t="s">
        <v>11</v>
      </c>
      <c r="T30" s="120" t="s">
        <v>11</v>
      </c>
      <c r="U30" s="120" t="s">
        <v>11</v>
      </c>
      <c r="V30" s="121">
        <v>-1</v>
      </c>
      <c r="W30" s="112">
        <v>4</v>
      </c>
      <c r="X30" s="113"/>
      <c r="Y30" s="112">
        <v>0</v>
      </c>
      <c r="Z30" s="111">
        <v>-5</v>
      </c>
      <c r="AA30" s="112">
        <v>5</v>
      </c>
      <c r="AB30" s="114">
        <f t="shared" si="1"/>
        <v>-6</v>
      </c>
      <c r="AC30" s="112">
        <f t="shared" si="0"/>
        <v>9</v>
      </c>
      <c r="AD30" s="106">
        <v>18754</v>
      </c>
      <c r="AE30" s="106">
        <v>6890</v>
      </c>
      <c r="AF30" s="122">
        <v>1800</v>
      </c>
      <c r="AG30" s="106">
        <v>13600</v>
      </c>
      <c r="AH30" s="106">
        <v>2659</v>
      </c>
      <c r="AI30" s="122">
        <v>2000</v>
      </c>
      <c r="AJ30" s="116">
        <v>25</v>
      </c>
    </row>
    <row r="31" spans="1:38" ht="30" customHeight="1" thickBot="1">
      <c r="A31" s="123">
        <v>26</v>
      </c>
      <c r="B31" s="118" t="s">
        <v>26</v>
      </c>
      <c r="C31" s="119" t="s">
        <v>25</v>
      </c>
      <c r="D31" s="119" t="s">
        <v>24</v>
      </c>
      <c r="E31" s="106">
        <v>360</v>
      </c>
      <c r="F31" s="106">
        <v>22</v>
      </c>
      <c r="G31" s="106">
        <v>6</v>
      </c>
      <c r="H31" s="106">
        <v>45954</v>
      </c>
      <c r="I31" s="106">
        <v>223</v>
      </c>
      <c r="J31" s="106">
        <v>2392</v>
      </c>
      <c r="K31" s="126">
        <v>156</v>
      </c>
      <c r="L31" s="106">
        <v>3056</v>
      </c>
      <c r="M31" s="110">
        <v>15033</v>
      </c>
      <c r="N31" s="110">
        <v>51</v>
      </c>
      <c r="O31" s="110">
        <v>11214</v>
      </c>
      <c r="P31" s="106">
        <v>44066</v>
      </c>
      <c r="Q31" s="106">
        <v>9807</v>
      </c>
      <c r="R31" s="106">
        <v>1</v>
      </c>
      <c r="S31" s="245">
        <v>0</v>
      </c>
      <c r="T31" s="245">
        <v>0</v>
      </c>
      <c r="U31" s="245">
        <v>0</v>
      </c>
      <c r="V31" s="246"/>
      <c r="W31" s="112">
        <v>3</v>
      </c>
      <c r="X31" s="113"/>
      <c r="Y31" s="112">
        <v>2</v>
      </c>
      <c r="Z31" s="111">
        <v>-1</v>
      </c>
      <c r="AA31" s="112">
        <v>1</v>
      </c>
      <c r="AB31" s="114">
        <f t="shared" si="1"/>
        <v>-1</v>
      </c>
      <c r="AC31" s="112">
        <f t="shared" si="0"/>
        <v>6</v>
      </c>
      <c r="AD31" s="106">
        <v>9827</v>
      </c>
      <c r="AE31" s="106">
        <v>5023</v>
      </c>
      <c r="AF31" s="122">
        <v>4106</v>
      </c>
      <c r="AG31" s="106">
        <v>10155</v>
      </c>
      <c r="AH31" s="106">
        <v>5022</v>
      </c>
      <c r="AI31" s="122">
        <v>4030</v>
      </c>
      <c r="AJ31" s="128">
        <v>26</v>
      </c>
    </row>
    <row r="32" spans="1:38" ht="30" customHeight="1">
      <c r="A32" s="247">
        <v>27</v>
      </c>
      <c r="B32" s="154" t="s">
        <v>23</v>
      </c>
      <c r="C32" s="155" t="s">
        <v>22</v>
      </c>
      <c r="D32" s="155" t="s">
        <v>21</v>
      </c>
      <c r="E32" s="78">
        <v>373</v>
      </c>
      <c r="F32" s="78">
        <v>65</v>
      </c>
      <c r="G32" s="78">
        <v>15</v>
      </c>
      <c r="H32" s="78">
        <v>47277</v>
      </c>
      <c r="I32" s="78">
        <v>429</v>
      </c>
      <c r="J32" s="78">
        <v>991</v>
      </c>
      <c r="K32" s="158">
        <v>209</v>
      </c>
      <c r="L32" s="78">
        <v>1200</v>
      </c>
      <c r="M32" s="248">
        <v>21353</v>
      </c>
      <c r="N32" s="248">
        <v>76</v>
      </c>
      <c r="O32" s="248">
        <v>11908</v>
      </c>
      <c r="P32" s="78">
        <v>40722</v>
      </c>
      <c r="Q32" s="78">
        <v>7697</v>
      </c>
      <c r="R32" s="78">
        <v>0</v>
      </c>
      <c r="S32" s="249" t="s">
        <v>11</v>
      </c>
      <c r="T32" s="249" t="s">
        <v>11</v>
      </c>
      <c r="U32" s="249" t="s">
        <v>11</v>
      </c>
      <c r="V32" s="250">
        <v>-3</v>
      </c>
      <c r="W32" s="251">
        <v>3</v>
      </c>
      <c r="X32" s="252"/>
      <c r="Y32" s="251">
        <v>0</v>
      </c>
      <c r="Z32" s="253">
        <v>-2</v>
      </c>
      <c r="AA32" s="251">
        <v>2</v>
      </c>
      <c r="AB32" s="254">
        <f t="shared" si="1"/>
        <v>-5</v>
      </c>
      <c r="AC32" s="251">
        <f t="shared" si="0"/>
        <v>5</v>
      </c>
      <c r="AD32" s="78">
        <v>22136</v>
      </c>
      <c r="AE32" s="78">
        <v>2278</v>
      </c>
      <c r="AF32" s="255">
        <v>1738</v>
      </c>
      <c r="AG32" s="78">
        <v>22595</v>
      </c>
      <c r="AH32" s="78">
        <v>2264</v>
      </c>
      <c r="AI32" s="255">
        <v>1740</v>
      </c>
      <c r="AJ32" s="256">
        <v>27</v>
      </c>
      <c r="AK32" s="2" t="s">
        <v>20</v>
      </c>
      <c r="AL32" s="2" t="s">
        <v>0</v>
      </c>
    </row>
    <row r="33" spans="1:36" ht="30" customHeight="1" thickBot="1">
      <c r="A33" s="168">
        <v>28</v>
      </c>
      <c r="B33" s="169" t="s">
        <v>19</v>
      </c>
      <c r="C33" s="144" t="s">
        <v>16</v>
      </c>
      <c r="D33" s="144" t="s">
        <v>18</v>
      </c>
      <c r="E33" s="68">
        <v>261</v>
      </c>
      <c r="F33" s="331">
        <v>39</v>
      </c>
      <c r="G33" s="332"/>
      <c r="H33" s="68">
        <v>32828</v>
      </c>
      <c r="I33" s="68">
        <v>455</v>
      </c>
      <c r="J33" s="68">
        <v>692</v>
      </c>
      <c r="K33" s="171">
        <v>291</v>
      </c>
      <c r="L33" s="68">
        <v>983</v>
      </c>
      <c r="M33" s="146">
        <v>9317</v>
      </c>
      <c r="N33" s="146">
        <v>33</v>
      </c>
      <c r="O33" s="146">
        <v>5154</v>
      </c>
      <c r="P33" s="68">
        <v>18244</v>
      </c>
      <c r="Q33" s="68">
        <v>10196</v>
      </c>
      <c r="R33" s="68">
        <v>0</v>
      </c>
      <c r="S33" s="70" t="s">
        <v>11</v>
      </c>
      <c r="T33" s="70" t="s">
        <v>11</v>
      </c>
      <c r="U33" s="70" t="s">
        <v>11</v>
      </c>
      <c r="V33" s="147">
        <v>-2</v>
      </c>
      <c r="W33" s="148">
        <v>2</v>
      </c>
      <c r="X33" s="149"/>
      <c r="Y33" s="148">
        <v>0</v>
      </c>
      <c r="Z33" s="150">
        <v>-2</v>
      </c>
      <c r="AA33" s="148">
        <v>2</v>
      </c>
      <c r="AB33" s="151">
        <f t="shared" si="1"/>
        <v>-4</v>
      </c>
      <c r="AC33" s="148">
        <f t="shared" si="0"/>
        <v>4</v>
      </c>
      <c r="AD33" s="68">
        <v>1611</v>
      </c>
      <c r="AE33" s="68">
        <v>1586</v>
      </c>
      <c r="AF33" s="74">
        <v>1142</v>
      </c>
      <c r="AG33" s="68">
        <v>1663</v>
      </c>
      <c r="AH33" s="68">
        <v>1603</v>
      </c>
      <c r="AI33" s="74">
        <v>1140</v>
      </c>
      <c r="AJ33" s="153">
        <v>28</v>
      </c>
    </row>
    <row r="34" spans="1:36" ht="30" customHeight="1" thickBot="1">
      <c r="A34" s="103">
        <v>29</v>
      </c>
      <c r="B34" s="257" t="s">
        <v>17</v>
      </c>
      <c r="C34" s="105" t="s">
        <v>16</v>
      </c>
      <c r="D34" s="105" t="s">
        <v>15</v>
      </c>
      <c r="E34" s="106">
        <v>1015</v>
      </c>
      <c r="F34" s="106">
        <v>91</v>
      </c>
      <c r="G34" s="127">
        <v>16</v>
      </c>
      <c r="H34" s="106">
        <v>45021</v>
      </c>
      <c r="I34" s="125">
        <v>1783</v>
      </c>
      <c r="J34" s="106">
        <v>1687</v>
      </c>
      <c r="K34" s="109">
        <v>607</v>
      </c>
      <c r="L34" s="127">
        <v>2294</v>
      </c>
      <c r="M34" s="245">
        <v>16338</v>
      </c>
      <c r="N34" s="245">
        <v>63</v>
      </c>
      <c r="O34" s="106">
        <v>10923</v>
      </c>
      <c r="P34" s="106">
        <v>47033</v>
      </c>
      <c r="Q34" s="106">
        <v>3664</v>
      </c>
      <c r="R34" s="110">
        <v>0</v>
      </c>
      <c r="S34" s="120" t="s">
        <v>11</v>
      </c>
      <c r="T34" s="120" t="s">
        <v>11</v>
      </c>
      <c r="U34" s="120" t="s">
        <v>11</v>
      </c>
      <c r="V34" s="121"/>
      <c r="W34" s="112">
        <v>3</v>
      </c>
      <c r="X34" s="113"/>
      <c r="Y34" s="112">
        <v>0</v>
      </c>
      <c r="Z34" s="111"/>
      <c r="AA34" s="112">
        <v>3</v>
      </c>
      <c r="AB34" s="114">
        <f t="shared" si="1"/>
        <v>0</v>
      </c>
      <c r="AC34" s="112">
        <f t="shared" si="0"/>
        <v>6</v>
      </c>
      <c r="AD34" s="106">
        <v>6972</v>
      </c>
      <c r="AE34" s="106">
        <v>4250</v>
      </c>
      <c r="AF34" s="245">
        <v>2900</v>
      </c>
      <c r="AG34" s="106">
        <v>14664</v>
      </c>
      <c r="AH34" s="106">
        <v>3734</v>
      </c>
      <c r="AI34" s="245">
        <v>2400</v>
      </c>
      <c r="AJ34" s="116">
        <v>29</v>
      </c>
    </row>
    <row r="35" spans="1:36" ht="30" customHeight="1" thickBot="1">
      <c r="A35" s="258">
        <v>30</v>
      </c>
      <c r="B35" s="259" t="s">
        <v>14</v>
      </c>
      <c r="C35" s="260" t="s">
        <v>13</v>
      </c>
      <c r="D35" s="260" t="s">
        <v>12</v>
      </c>
      <c r="E35" s="261">
        <v>568</v>
      </c>
      <c r="F35" s="261">
        <v>22</v>
      </c>
      <c r="G35" s="261">
        <v>8</v>
      </c>
      <c r="H35" s="262">
        <v>45200</v>
      </c>
      <c r="I35" s="262">
        <v>110</v>
      </c>
      <c r="J35" s="263">
        <v>1151</v>
      </c>
      <c r="K35" s="264">
        <v>62</v>
      </c>
      <c r="L35" s="263">
        <v>1213</v>
      </c>
      <c r="M35" s="265">
        <v>5692</v>
      </c>
      <c r="N35" s="266">
        <v>22</v>
      </c>
      <c r="O35" s="263">
        <v>5024</v>
      </c>
      <c r="P35" s="263">
        <v>16665</v>
      </c>
      <c r="Q35" s="263">
        <v>1895</v>
      </c>
      <c r="R35" s="261">
        <v>0</v>
      </c>
      <c r="S35" s="267" t="s">
        <v>11</v>
      </c>
      <c r="T35" s="267" t="s">
        <v>11</v>
      </c>
      <c r="U35" s="267" t="s">
        <v>11</v>
      </c>
      <c r="V35" s="268"/>
      <c r="W35" s="269">
        <v>0</v>
      </c>
      <c r="X35" s="270"/>
      <c r="Y35" s="269">
        <v>0</v>
      </c>
      <c r="Z35" s="271">
        <v>-4</v>
      </c>
      <c r="AA35" s="269">
        <v>4</v>
      </c>
      <c r="AB35" s="272">
        <f t="shared" si="1"/>
        <v>-4</v>
      </c>
      <c r="AC35" s="269">
        <f t="shared" si="0"/>
        <v>4</v>
      </c>
      <c r="AD35" s="263">
        <v>11737</v>
      </c>
      <c r="AE35" s="263">
        <v>2316</v>
      </c>
      <c r="AF35" s="273">
        <v>1994</v>
      </c>
      <c r="AG35" s="263">
        <v>14815</v>
      </c>
      <c r="AH35" s="263">
        <v>2450</v>
      </c>
      <c r="AI35" s="273">
        <v>2150</v>
      </c>
      <c r="AJ35" s="274">
        <v>30</v>
      </c>
    </row>
    <row r="36" spans="1:36" ht="30" customHeight="1" thickTop="1" thickBot="1">
      <c r="A36" s="275"/>
      <c r="B36" s="276" t="s">
        <v>10</v>
      </c>
      <c r="C36" s="277" t="s">
        <v>9</v>
      </c>
      <c r="D36" s="277" t="s">
        <v>9</v>
      </c>
      <c r="E36" s="278" t="s">
        <v>9</v>
      </c>
      <c r="F36" s="278" t="s">
        <v>9</v>
      </c>
      <c r="G36" s="278" t="s">
        <v>9</v>
      </c>
      <c r="H36" s="279">
        <f t="shared" ref="H36:M36" si="2">SUM(H6:H35)</f>
        <v>3144312</v>
      </c>
      <c r="I36" s="279">
        <f t="shared" si="2"/>
        <v>70103</v>
      </c>
      <c r="J36" s="279">
        <f t="shared" si="2"/>
        <v>101797</v>
      </c>
      <c r="K36" s="279">
        <f t="shared" si="2"/>
        <v>9013</v>
      </c>
      <c r="L36" s="279">
        <f t="shared" si="2"/>
        <v>111255</v>
      </c>
      <c r="M36" s="279">
        <f t="shared" si="2"/>
        <v>2046681</v>
      </c>
      <c r="N36" s="278" t="s">
        <v>9</v>
      </c>
      <c r="O36" s="279">
        <f t="shared" ref="O36:AH36" si="3">SUM(O6:O35)</f>
        <v>933561</v>
      </c>
      <c r="P36" s="279">
        <f t="shared" si="3"/>
        <v>4173432</v>
      </c>
      <c r="Q36" s="279">
        <f t="shared" si="3"/>
        <v>370169</v>
      </c>
      <c r="R36" s="279">
        <f t="shared" si="3"/>
        <v>6</v>
      </c>
      <c r="S36" s="279">
        <f t="shared" si="3"/>
        <v>139</v>
      </c>
      <c r="T36" s="279">
        <f t="shared" si="3"/>
        <v>19078</v>
      </c>
      <c r="U36" s="279">
        <f t="shared" si="3"/>
        <v>128161</v>
      </c>
      <c r="V36" s="280">
        <f>SUM(V6:V35)</f>
        <v>-54</v>
      </c>
      <c r="W36" s="281">
        <f t="shared" si="3"/>
        <v>204</v>
      </c>
      <c r="X36" s="282">
        <f>SUM(X6:X35)</f>
        <v>-1</v>
      </c>
      <c r="Y36" s="283">
        <f t="shared" si="3"/>
        <v>4</v>
      </c>
      <c r="Z36" s="282">
        <f>SUM(Z6:Z35)</f>
        <v>-57</v>
      </c>
      <c r="AA36" s="283">
        <f>SUM(AA6:AA35)</f>
        <v>121</v>
      </c>
      <c r="AB36" s="284">
        <f>SUM(AB6:AB35)</f>
        <v>-112</v>
      </c>
      <c r="AC36" s="283">
        <f t="shared" si="3"/>
        <v>329</v>
      </c>
      <c r="AD36" s="279">
        <f t="shared" si="3"/>
        <v>1084961</v>
      </c>
      <c r="AE36" s="279">
        <f t="shared" si="3"/>
        <v>222831</v>
      </c>
      <c r="AF36" s="279">
        <f t="shared" si="3"/>
        <v>169391</v>
      </c>
      <c r="AG36" s="279">
        <f t="shared" si="3"/>
        <v>1014937</v>
      </c>
      <c r="AH36" s="279">
        <f t="shared" si="3"/>
        <v>213240</v>
      </c>
      <c r="AI36" s="285">
        <f>SUM(AH25)</f>
        <v>6523</v>
      </c>
      <c r="AJ36" s="286" t="s">
        <v>8</v>
      </c>
    </row>
    <row r="37" spans="1:36" ht="4.5" customHeight="1">
      <c r="B37" s="287"/>
      <c r="C37" s="288"/>
      <c r="D37" s="288"/>
      <c r="E37" s="289"/>
      <c r="F37" s="289"/>
      <c r="G37" s="289"/>
      <c r="H37" s="290"/>
      <c r="I37" s="290"/>
      <c r="J37" s="290"/>
      <c r="K37" s="290"/>
      <c r="L37" s="290"/>
      <c r="M37" s="290"/>
      <c r="N37" s="290"/>
      <c r="O37" s="290"/>
      <c r="P37" s="290"/>
      <c r="Q37" s="290"/>
      <c r="R37" s="290"/>
      <c r="S37" s="290"/>
      <c r="T37" s="290"/>
      <c r="U37" s="290"/>
      <c r="V37" s="291"/>
      <c r="W37" s="292"/>
      <c r="X37" s="292"/>
      <c r="Y37" s="290"/>
      <c r="Z37" s="290"/>
      <c r="AA37" s="293"/>
      <c r="AB37" s="290"/>
      <c r="AC37" s="290"/>
      <c r="AD37" s="290"/>
      <c r="AE37" s="290"/>
      <c r="AF37" s="290"/>
      <c r="AG37" s="290"/>
      <c r="AH37" s="290"/>
    </row>
    <row r="38" spans="1:36" ht="17.100000000000001" customHeight="1">
      <c r="A38" s="287" t="s">
        <v>7</v>
      </c>
      <c r="C38" s="288"/>
      <c r="D38" s="288"/>
      <c r="E38" s="289"/>
      <c r="F38" s="289"/>
      <c r="G38" s="289"/>
      <c r="H38" s="290"/>
      <c r="I38" s="290"/>
      <c r="J38" s="290"/>
      <c r="K38" s="290"/>
      <c r="L38" s="290"/>
      <c r="M38" s="290"/>
      <c r="N38" s="293"/>
      <c r="O38" s="290"/>
      <c r="P38" s="6" t="s">
        <v>6</v>
      </c>
      <c r="Q38" s="290"/>
      <c r="R38" s="290"/>
      <c r="S38" s="290"/>
      <c r="T38" s="290"/>
      <c r="U38" s="290"/>
      <c r="V38" s="291"/>
      <c r="W38" s="292"/>
      <c r="X38" s="292"/>
      <c r="Y38" s="290"/>
      <c r="Z38" s="290"/>
      <c r="AA38" s="293"/>
      <c r="AB38" s="290"/>
      <c r="AC38" s="290"/>
      <c r="AD38" s="290"/>
      <c r="AE38" s="290"/>
      <c r="AF38" s="290"/>
      <c r="AG38" s="290"/>
      <c r="AH38" s="290"/>
    </row>
    <row r="39" spans="1:36" ht="13.5" customHeight="1">
      <c r="A39" s="6" t="s">
        <v>5</v>
      </c>
      <c r="C39" s="6"/>
      <c r="D39" s="6"/>
      <c r="E39" s="294"/>
      <c r="F39" s="6"/>
      <c r="G39" s="6"/>
      <c r="H39" s="6"/>
      <c r="I39" s="6"/>
      <c r="J39" s="6"/>
      <c r="K39" s="6"/>
      <c r="L39" s="6"/>
      <c r="M39" s="6"/>
      <c r="N39" s="293"/>
      <c r="P39" s="295" t="s">
        <v>4</v>
      </c>
    </row>
    <row r="40" spans="1:36" ht="13.5" customHeight="1">
      <c r="A40" s="6" t="s">
        <v>3</v>
      </c>
      <c r="C40" s="6"/>
      <c r="D40" s="6"/>
      <c r="E40" s="294"/>
      <c r="F40" s="6"/>
      <c r="G40" s="6"/>
      <c r="H40" s="6"/>
      <c r="I40" s="6"/>
      <c r="J40" s="6"/>
      <c r="K40" s="6"/>
      <c r="L40" s="6"/>
      <c r="M40" s="6"/>
      <c r="N40" s="6"/>
      <c r="P40" s="295" t="s">
        <v>102</v>
      </c>
    </row>
    <row r="41" spans="1:36" s="295" customFormat="1" ht="13.5" customHeight="1">
      <c r="A41" s="295" t="s">
        <v>2</v>
      </c>
      <c r="P41" s="333" t="s">
        <v>1</v>
      </c>
      <c r="Q41" s="333"/>
      <c r="R41" s="333"/>
      <c r="S41" s="333"/>
      <c r="T41" s="333"/>
      <c r="U41" s="333"/>
      <c r="V41" s="333"/>
      <c r="W41" s="333"/>
      <c r="X41" s="333"/>
      <c r="Y41" s="333"/>
      <c r="Z41" s="333"/>
      <c r="AA41" s="333"/>
      <c r="AB41" s="333"/>
      <c r="AC41" s="333"/>
      <c r="AD41" s="333"/>
      <c r="AE41" s="333"/>
      <c r="AF41" s="333"/>
      <c r="AG41" s="333"/>
      <c r="AH41" s="333"/>
      <c r="AI41" s="333"/>
    </row>
    <row r="42" spans="1:36" s="295" customFormat="1" ht="13.5" customHeight="1">
      <c r="V42" s="296"/>
      <c r="AA42" s="297"/>
      <c r="AJ42" s="295" t="s">
        <v>0</v>
      </c>
    </row>
    <row r="43" spans="1:36" s="295" customFormat="1" ht="13.5" customHeight="1"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96"/>
      <c r="W43" s="298"/>
      <c r="X43" s="298"/>
      <c r="Y43" s="298"/>
      <c r="Z43" s="298"/>
      <c r="AA43" s="299"/>
      <c r="AB43" s="298"/>
      <c r="AC43" s="298"/>
      <c r="AD43" s="298"/>
      <c r="AE43" s="298"/>
      <c r="AF43" s="298"/>
      <c r="AG43" s="298"/>
      <c r="AH43" s="298"/>
      <c r="AI43" s="298"/>
    </row>
    <row r="44" spans="1:36" s="295" customFormat="1" ht="13.5" customHeight="1">
      <c r="B44" s="6"/>
      <c r="V44" s="296"/>
      <c r="AA44" s="297"/>
    </row>
    <row r="45" spans="1:36" s="295" customFormat="1" ht="13.5" customHeight="1">
      <c r="V45" s="296"/>
      <c r="AA45" s="297"/>
    </row>
    <row r="46" spans="1:36" s="295" customFormat="1" ht="13.5" customHeight="1">
      <c r="V46" s="296"/>
      <c r="AA46" s="297"/>
    </row>
    <row r="47" spans="1:36" s="295" customFormat="1" ht="12">
      <c r="V47" s="296"/>
      <c r="AA47" s="297"/>
    </row>
    <row r="48" spans="1:36" s="295" customFormat="1" ht="12">
      <c r="V48" s="296"/>
      <c r="AA48" s="297"/>
    </row>
    <row r="49" spans="6:29" s="295" customFormat="1" ht="12">
      <c r="F49" s="295" t="s">
        <v>0</v>
      </c>
      <c r="V49" s="296"/>
      <c r="AA49" s="297"/>
    </row>
    <row r="50" spans="6:29" s="295" customFormat="1" ht="12">
      <c r="V50" s="296"/>
      <c r="AA50" s="297"/>
      <c r="AC50" s="295" t="s">
        <v>0</v>
      </c>
    </row>
    <row r="51" spans="6:29" s="295" customFormat="1" ht="12">
      <c r="V51" s="296"/>
      <c r="AA51" s="297"/>
    </row>
    <row r="52" spans="6:29" s="295" customFormat="1" ht="12">
      <c r="V52" s="296"/>
      <c r="AA52" s="297"/>
    </row>
    <row r="53" spans="6:29" s="295" customFormat="1" ht="12">
      <c r="V53" s="296"/>
      <c r="AA53" s="297"/>
    </row>
    <row r="54" spans="6:29" s="295" customFormat="1" ht="12">
      <c r="V54" s="296"/>
      <c r="AA54" s="297"/>
    </row>
  </sheetData>
  <autoFilter ref="A1:AL36" xr:uid="{7FFA2036-6F00-4912-8D8C-98DAE2409433}"/>
  <mergeCells count="45">
    <mergeCell ref="F33:G33"/>
    <mergeCell ref="P41:AI41"/>
    <mergeCell ref="V4:W5"/>
    <mergeCell ref="X4:Y5"/>
    <mergeCell ref="Z4:AA5"/>
    <mergeCell ref="AB4:AC5"/>
    <mergeCell ref="AH4:AH5"/>
    <mergeCell ref="AD23:AD24"/>
    <mergeCell ref="AE23:AE24"/>
    <mergeCell ref="P4:Q4"/>
    <mergeCell ref="R4:R5"/>
    <mergeCell ref="S4:S5"/>
    <mergeCell ref="T4:T5"/>
    <mergeCell ref="U4:U5"/>
    <mergeCell ref="AG23:AG24"/>
    <mergeCell ref="AH23:AH24"/>
    <mergeCell ref="AH25:AH27"/>
    <mergeCell ref="AD4:AD5"/>
    <mergeCell ref="AE4:AE5"/>
    <mergeCell ref="AG4:AG5"/>
    <mergeCell ref="AD3:AF3"/>
    <mergeCell ref="AG3:AI3"/>
    <mergeCell ref="AI25:AI27"/>
    <mergeCell ref="AD25:AD27"/>
    <mergeCell ref="AE25:AE27"/>
    <mergeCell ref="AF25:AF27"/>
    <mergeCell ref="AG25:AG27"/>
    <mergeCell ref="AJ3:AJ5"/>
    <mergeCell ref="C4:C5"/>
    <mergeCell ref="D4:D5"/>
    <mergeCell ref="E4:E5"/>
    <mergeCell ref="F4:G4"/>
    <mergeCell ref="H4:I4"/>
    <mergeCell ref="J4:J5"/>
    <mergeCell ref="K4:K5"/>
    <mergeCell ref="V3:AC3"/>
    <mergeCell ref="A3:A5"/>
    <mergeCell ref="B3:B5"/>
    <mergeCell ref="C3:I3"/>
    <mergeCell ref="J3:L3"/>
    <mergeCell ref="M3:U3"/>
    <mergeCell ref="L4:L5"/>
    <mergeCell ref="M4:M5"/>
    <mergeCell ref="N4:N5"/>
    <mergeCell ref="O4:O5"/>
  </mergeCells>
  <phoneticPr fontId="2"/>
  <printOptions horizontalCentered="1"/>
  <pageMargins left="0.47244094488188981" right="0.47244094488188981" top="0.31496062992125984" bottom="0.39370078740157483" header="0.31496062992125984" footer="0.31496062992125984"/>
  <pageSetup paperSize="9" scale="67" fitToWidth="0" orientation="portrait" blackAndWhite="1" r:id="rId1"/>
  <headerFooter alignWithMargins="0"/>
  <colBreaks count="1" manualBreakCount="1">
    <brk id="15" min="9" max="40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P49～Ｐ50</vt:lpstr>
      <vt:lpstr>'P49～Ｐ50'!Print_Area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山村 知笑子</dc:creator>
  <cp:lastModifiedBy>山村 知笑子</cp:lastModifiedBy>
  <cp:lastPrinted>2022-11-16T09:52:43Z</cp:lastPrinted>
  <dcterms:created xsi:type="dcterms:W3CDTF">2022-08-04T04:34:14Z</dcterms:created>
  <dcterms:modified xsi:type="dcterms:W3CDTF">2023-03-29T11:44:52Z</dcterms:modified>
</cp:coreProperties>
</file>