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server001\1031\令和4年度\R4年度　基礎調査\09　R5依頼データ\07 市町\"/>
    </mc:Choice>
  </mc:AlternateContent>
  <xr:revisionPtr revIDLastSave="0" documentId="13_ncr:1_{06A9E25A-6980-497C-80B6-D10C189F2EC2}" xr6:coauthVersionLast="36" xr6:coauthVersionMax="47" xr10:uidLastSave="{00000000-0000-0000-0000-000000000000}"/>
  <bookViews>
    <workbookView xWindow="0" yWindow="0" windowWidth="20700" windowHeight="9300" xr2:uid="{0BBADEBE-5676-4050-AFF7-E2C374DE52FB}"/>
  </bookViews>
  <sheets>
    <sheet name="P35～P42 公民館等施設" sheetId="1" r:id="rId1"/>
    <sheet name="P43 自治公民館設置状況" sheetId="4" r:id="rId2"/>
    <sheet name="P44 自治公民館補助率" sheetId="5" r:id="rId3"/>
    <sheet name="Sheet3" sheetId="6" r:id="rId4"/>
  </sheets>
  <definedNames>
    <definedName name="_xlnm._FilterDatabase" localSheetId="0" hidden="1">'P35～P42 公民館等施設'!$E$1:$P$168</definedName>
    <definedName name="_xlnm.Print_Area" localSheetId="0">'P35～P42 公民館等施設'!$A$1:$W$166</definedName>
    <definedName name="_xlnm.Print_Area" localSheetId="1">'P43 自治公民館設置状況'!$B$1:$N$28</definedName>
    <definedName name="_xlnm.Print_Area" localSheetId="2">'P44 自治公民館補助率'!$A$1:$E$25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4" i="1" l="1"/>
  <c r="L26" i="4" l="1"/>
  <c r="K26" i="4"/>
  <c r="J26" i="4"/>
  <c r="I26" i="4"/>
  <c r="H26" i="4"/>
  <c r="G26" i="4"/>
  <c r="F26" i="4"/>
  <c r="E26" i="4"/>
  <c r="W6" i="1" l="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8" i="1"/>
  <c r="W49" i="1"/>
  <c r="W50" i="1"/>
  <c r="W51" i="1"/>
  <c r="W52" i="1"/>
  <c r="W53" i="1"/>
  <c r="W54" i="1"/>
  <c r="W55" i="1"/>
  <c r="W56" i="1"/>
  <c r="W57" i="1"/>
  <c r="W58" i="1"/>
  <c r="W59" i="1"/>
  <c r="W60" i="1"/>
  <c r="W61" i="1"/>
  <c r="W62" i="1"/>
  <c r="W63" i="1"/>
  <c r="M64" i="1"/>
  <c r="W64" i="1"/>
  <c r="W65" i="1"/>
  <c r="W66" i="1"/>
  <c r="W67" i="1"/>
  <c r="W68" i="1"/>
  <c r="W69" i="1"/>
  <c r="W87" i="1"/>
  <c r="W88" i="1"/>
  <c r="W89" i="1"/>
  <c r="W90" i="1"/>
  <c r="W91" i="1"/>
  <c r="W92" i="1"/>
  <c r="W93" i="1"/>
  <c r="W94" i="1"/>
  <c r="W95" i="1"/>
  <c r="W96" i="1"/>
  <c r="W97" i="1"/>
  <c r="W98" i="1"/>
  <c r="W99" i="1"/>
  <c r="W100" i="1"/>
  <c r="W101" i="1"/>
  <c r="W102" i="1"/>
  <c r="W103" i="1"/>
  <c r="W104" i="1"/>
  <c r="W105" i="1"/>
  <c r="W106" i="1"/>
  <c r="W107" i="1"/>
  <c r="W108" i="1"/>
  <c r="W109" i="1"/>
  <c r="W110" i="1"/>
  <c r="W112" i="1"/>
  <c r="W113" i="1"/>
  <c r="W114" i="1"/>
  <c r="W115" i="1"/>
  <c r="W116" i="1"/>
  <c r="W117" i="1"/>
  <c r="W118" i="1"/>
  <c r="W119" i="1"/>
  <c r="W120" i="1"/>
  <c r="W121" i="1"/>
  <c r="W122" i="1"/>
  <c r="W123" i="1"/>
  <c r="W124" i="1"/>
  <c r="W126" i="1"/>
  <c r="W130" i="1"/>
  <c r="W131" i="1"/>
  <c r="W132" i="1"/>
  <c r="W133" i="1"/>
  <c r="W137" i="1"/>
  <c r="W138" i="1"/>
  <c r="W139" i="1"/>
  <c r="W140" i="1"/>
  <c r="W141" i="1"/>
  <c r="W142" i="1"/>
  <c r="W143" i="1"/>
  <c r="W144" i="1"/>
  <c r="W145" i="1"/>
  <c r="W146" i="1"/>
  <c r="W147" i="1"/>
  <c r="W148" i="1"/>
  <c r="W149" i="1"/>
  <c r="W150" i="1"/>
  <c r="W151" i="1"/>
  <c r="W152" i="1"/>
  <c r="W153" i="1"/>
  <c r="L154" i="1"/>
  <c r="R154" i="1"/>
  <c r="S154" i="1"/>
  <c r="T154" i="1"/>
  <c r="U154" i="1"/>
  <c r="V1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北村 恵理子</author>
    <author>山村 知笑子</author>
    <author>ogi</author>
  </authors>
  <commentList>
    <comment ref="A3" authorId="0" shapeId="0" xr:uid="{5BC67EEA-8C49-4FA6-B0DE-D0EF8A848945}">
      <text>
        <r>
          <rPr>
            <b/>
            <sz val="9"/>
            <color indexed="81"/>
            <rFont val="MS P ゴシック"/>
            <family val="3"/>
            <charset val="128"/>
          </rPr>
          <t xml:space="preserve">アバンセ
</t>
        </r>
        <r>
          <rPr>
            <sz val="9"/>
            <color indexed="81"/>
            <rFont val="MS P ゴシック"/>
            <family val="3"/>
            <charset val="128"/>
          </rPr>
          <t>施設名～運営形態まではR5.5.1現在</t>
        </r>
      </text>
    </comment>
    <comment ref="K3" authorId="0" shapeId="0" xr:uid="{D464A827-1B3F-407B-A0A1-EB5013F82013}">
      <text>
        <r>
          <rPr>
            <b/>
            <sz val="9"/>
            <color indexed="81"/>
            <rFont val="MS P ゴシック"/>
            <family val="3"/>
            <charset val="128"/>
          </rPr>
          <t xml:space="preserve">運営形態:
</t>
        </r>
        <r>
          <rPr>
            <sz val="9"/>
            <color indexed="81"/>
            <rFont val="MS P ゴシック"/>
            <family val="3"/>
            <charset val="128"/>
          </rPr>
          <t xml:space="preserve">　 「教：教育委員会の直営」
　 「首：首長部局の直営」
　 「指：指定管理」
　 「地：地域委託」
　の４種類から記入。
</t>
        </r>
      </text>
    </comment>
    <comment ref="L3" authorId="0" shapeId="0" xr:uid="{19A5F9D3-8807-4E5C-B11A-D015B9AE8F9B}">
      <text>
        <r>
          <rPr>
            <b/>
            <sz val="9"/>
            <color indexed="81"/>
            <rFont val="MS P ゴシック"/>
            <family val="3"/>
            <charset val="128"/>
          </rPr>
          <t xml:space="preserve">※学級講座
</t>
        </r>
        <r>
          <rPr>
            <sz val="9"/>
            <color indexed="81"/>
            <rFont val="MS P ゴシック"/>
            <family val="3"/>
            <charset val="128"/>
          </rPr>
          <t>R5年3月31日現在</t>
        </r>
      </text>
    </comment>
    <comment ref="M3" authorId="0" shapeId="0" xr:uid="{060C7BD0-C931-4C74-8CE0-37F3814CD378}">
      <text>
        <r>
          <rPr>
            <b/>
            <sz val="9"/>
            <color indexed="81"/>
            <rFont val="MS P ゴシック"/>
            <family val="3"/>
            <charset val="128"/>
          </rPr>
          <t xml:space="preserve">
※設備備品</t>
        </r>
        <r>
          <rPr>
            <sz val="9"/>
            <color indexed="81"/>
            <rFont val="MS P ゴシック"/>
            <family val="3"/>
            <charset val="128"/>
          </rPr>
          <t xml:space="preserve">
R5年3月31日現在</t>
        </r>
      </text>
    </comment>
    <comment ref="N3" authorId="0" shapeId="0" xr:uid="{7634B0A5-54AC-4B02-9BBE-8B3D4B470A6A}">
      <text>
        <r>
          <rPr>
            <sz val="9"/>
            <color indexed="81"/>
            <rFont val="MS P ゴシック"/>
            <family val="3"/>
            <charset val="128"/>
          </rPr>
          <t>開館状況
R5年3月31日現在</t>
        </r>
      </text>
    </comment>
    <comment ref="I53" authorId="1" shapeId="0" xr:uid="{E78F11B7-CA4E-4338-AE9D-312A0AD39B47}">
      <text>
        <r>
          <rPr>
            <sz val="9"/>
            <color indexed="81"/>
            <rFont val="MS P ゴシック"/>
            <family val="3"/>
            <charset val="128"/>
          </rPr>
          <t xml:space="preserve">「RC一部S造」
と記載されていましたが、「RC･S」と変更しました。（アバンセ）2022.09.24
</t>
        </r>
      </text>
    </comment>
    <comment ref="R101" authorId="0" shapeId="0" xr:uid="{0AB09F50-A4CD-4AB0-AD72-7C237FCA9969}">
      <text>
        <r>
          <rPr>
            <b/>
            <sz val="9"/>
            <color indexed="81"/>
            <rFont val="MS P ゴシック"/>
            <family val="3"/>
            <charset val="128"/>
          </rPr>
          <t xml:space="preserve">
R3武雄市担当より：
</t>
        </r>
        <r>
          <rPr>
            <sz val="9"/>
            <color indexed="81"/>
            <rFont val="MS P ゴシック"/>
            <family val="3"/>
            <charset val="128"/>
          </rPr>
          <t>武雄市中央公民館については、武雄市文化会館内にあり、施設の利用については、文化会館としての貸し出しを行っておりますので、中央公民館利用回数、利用者数として計上しておりません。</t>
        </r>
        <r>
          <rPr>
            <b/>
            <sz val="9"/>
            <color indexed="81"/>
            <rFont val="MS P ゴシック"/>
            <family val="3"/>
            <charset val="128"/>
          </rPr>
          <t xml:space="preserve">
</t>
        </r>
        <r>
          <rPr>
            <sz val="9"/>
            <color indexed="81"/>
            <rFont val="MS P ゴシック"/>
            <family val="3"/>
            <charset val="128"/>
          </rPr>
          <t xml:space="preserve">
</t>
        </r>
      </text>
    </comment>
    <comment ref="S118" authorId="2" shapeId="0" xr:uid="{56968FFA-6A9D-4D8F-B696-750117E98191}">
      <text>
        <r>
          <rPr>
            <b/>
            <sz val="9"/>
            <color indexed="81"/>
            <rFont val="ＭＳ Ｐゴシック"/>
            <family val="3"/>
            <charset val="128"/>
          </rPr>
          <t>ogi:</t>
        </r>
        <r>
          <rPr>
            <sz val="9"/>
            <color indexed="81"/>
            <rFont val="ＭＳ Ｐゴシック"/>
            <family val="3"/>
            <charset val="128"/>
          </rPr>
          <t xml:space="preserve">
事務所機能を複合施設に置きましたので貸館業務は実施しておらず設問には該当なしです。
</t>
        </r>
      </text>
    </comment>
    <comment ref="O119" authorId="2" shapeId="0" xr:uid="{6B80C487-0350-48A7-BEAF-AE65B950E2CD}">
      <text>
        <r>
          <rPr>
            <b/>
            <sz val="9"/>
            <color indexed="81"/>
            <rFont val="ＭＳ Ｐゴシック"/>
            <family val="3"/>
            <charset val="128"/>
          </rPr>
          <t>ogi:</t>
        </r>
        <r>
          <rPr>
            <sz val="9"/>
            <color indexed="81"/>
            <rFont val="ＭＳ Ｐゴシック"/>
            <family val="3"/>
            <charset val="128"/>
          </rPr>
          <t xml:space="preserve">
Ｈ27.12.28に旧小城公民館桜岡支館は閉館し、事務所機能を複合施設に置きました。</t>
        </r>
      </text>
    </comment>
    <comment ref="Q119" authorId="2" shapeId="0" xr:uid="{D1A73AF8-D6E9-4628-8744-93BBE1ECFAD3}">
      <text>
        <r>
          <rPr>
            <b/>
            <sz val="9"/>
            <color indexed="81"/>
            <rFont val="ＭＳ Ｐゴシック"/>
            <family val="3"/>
            <charset val="128"/>
          </rPr>
          <t>ogi:</t>
        </r>
        <r>
          <rPr>
            <sz val="9"/>
            <color indexed="81"/>
            <rFont val="ＭＳ Ｐゴシック"/>
            <family val="3"/>
            <charset val="128"/>
          </rPr>
          <t xml:space="preserve">
事務所機能を複合施設に置きましたので貸館業務は実施しておらず設問には該当なしです。</t>
        </r>
      </text>
    </comment>
    <comment ref="R119" authorId="2" shapeId="0" xr:uid="{F26BC810-37F1-418A-8699-E4C64103D358}">
      <text>
        <r>
          <rPr>
            <b/>
            <sz val="9"/>
            <color indexed="81"/>
            <rFont val="ＭＳ Ｐゴシック"/>
            <family val="3"/>
            <charset val="128"/>
          </rPr>
          <t>ogi:</t>
        </r>
        <r>
          <rPr>
            <sz val="9"/>
            <color indexed="81"/>
            <rFont val="ＭＳ Ｐゴシック"/>
            <family val="3"/>
            <charset val="128"/>
          </rPr>
          <t xml:space="preserve">
事務所機能を複合施設に置きましたので貸館業務は実施しておらず設問には該当なしです。</t>
        </r>
      </text>
    </comment>
    <comment ref="N162" authorId="1" shapeId="0" xr:uid="{0F8154C4-4C62-4DCD-81AA-6601C88BF037}">
      <text>
        <r>
          <rPr>
            <sz val="9"/>
            <color indexed="81"/>
            <rFont val="MS P ゴシック"/>
            <family val="3"/>
            <charset val="128"/>
          </rPr>
          <t xml:space="preserve">
「公立社会教育施設整備費補助金」の合計は139（小城市別館の分）</t>
        </r>
      </text>
    </comment>
  </commentList>
</comments>
</file>

<file path=xl/sharedStrings.xml><?xml version="1.0" encoding="utf-8"?>
<sst xmlns="http://schemas.openxmlformats.org/spreadsheetml/2006/main" count="1612" uniqueCount="440">
  <si>
    <t>※種別合計138、補助金合計139（138＋1小城市牛津公民館別館）、構造合計138、運営合計138</t>
    <rPh sb="1" eb="3">
      <t>シュベツ</t>
    </rPh>
    <rPh sb="3" eb="5">
      <t>ゴウケイ</t>
    </rPh>
    <rPh sb="9" eb="12">
      <t>ホジョキン</t>
    </rPh>
    <rPh sb="12" eb="14">
      <t>ゴウケイ</t>
    </rPh>
    <rPh sb="23" eb="25">
      <t>オギ</t>
    </rPh>
    <rPh sb="25" eb="26">
      <t>シ</t>
    </rPh>
    <rPh sb="26" eb="28">
      <t>ウシヅ</t>
    </rPh>
    <rPh sb="28" eb="31">
      <t>コウミンカン</t>
    </rPh>
    <rPh sb="31" eb="33">
      <t>ベッカン</t>
    </rPh>
    <rPh sb="35" eb="37">
      <t>コウゾウ</t>
    </rPh>
    <rPh sb="37" eb="39">
      <t>ゴウケイ</t>
    </rPh>
    <rPh sb="43" eb="45">
      <t>ウンエイ</t>
    </rPh>
    <rPh sb="45" eb="47">
      <t>ゴウケイ</t>
    </rPh>
    <phoneticPr fontId="4"/>
  </si>
  <si>
    <t>　</t>
    <phoneticPr fontId="4"/>
  </si>
  <si>
    <t>：条例・規約等に休日開館の記載がある場合、実際に開館した日数。</t>
    <rPh sb="1" eb="3">
      <t>ジョウレイ</t>
    </rPh>
    <rPh sb="4" eb="6">
      <t>キヤク</t>
    </rPh>
    <rPh sb="6" eb="7">
      <t>トウ</t>
    </rPh>
    <rPh sb="8" eb="10">
      <t>キュウジツ</t>
    </rPh>
    <rPh sb="10" eb="12">
      <t>カイカン</t>
    </rPh>
    <rPh sb="13" eb="15">
      <t>キサイ</t>
    </rPh>
    <rPh sb="18" eb="20">
      <t>バアイ</t>
    </rPh>
    <rPh sb="21" eb="23">
      <t>ジッサイ</t>
    </rPh>
    <rPh sb="24" eb="26">
      <t>カイカン</t>
    </rPh>
    <rPh sb="28" eb="30">
      <t>ニッスウ</t>
    </rPh>
    <phoneticPr fontId="4"/>
  </si>
  <si>
    <r>
      <t xml:space="preserve">休日開館日数
</t>
    </r>
    <r>
      <rPr>
        <sz val="8"/>
        <rFont val="ＭＳ 明朝"/>
        <family val="1"/>
        <charset val="128"/>
      </rPr>
      <t>（現状）</t>
    </r>
    <rPh sb="0" eb="2">
      <t>キュウジツ</t>
    </rPh>
    <rPh sb="2" eb="4">
      <t>カイカン</t>
    </rPh>
    <rPh sb="4" eb="6">
      <t>ニッスウ</t>
    </rPh>
    <rPh sb="8" eb="10">
      <t>ゲンジョウ</t>
    </rPh>
    <phoneticPr fontId="4"/>
  </si>
  <si>
    <t>：条例・規約等に申請があった場合、休日に開館する等の記載があるかどうか。</t>
    <rPh sb="1" eb="3">
      <t>ジョウレイ</t>
    </rPh>
    <rPh sb="4" eb="6">
      <t>キヤク</t>
    </rPh>
    <rPh sb="6" eb="7">
      <t>トウ</t>
    </rPh>
    <rPh sb="8" eb="10">
      <t>シンセイ</t>
    </rPh>
    <rPh sb="14" eb="16">
      <t>バアイ</t>
    </rPh>
    <rPh sb="17" eb="19">
      <t>キュウジツ</t>
    </rPh>
    <rPh sb="20" eb="22">
      <t>カイカン</t>
    </rPh>
    <rPh sb="24" eb="25">
      <t>トウ</t>
    </rPh>
    <rPh sb="26" eb="28">
      <t>キサイ</t>
    </rPh>
    <phoneticPr fontId="4"/>
  </si>
  <si>
    <r>
      <t xml:space="preserve">休日開館有無
</t>
    </r>
    <r>
      <rPr>
        <sz val="8"/>
        <rFont val="ＭＳ 明朝"/>
        <family val="1"/>
        <charset val="128"/>
      </rPr>
      <t>（条例・規約等）</t>
    </r>
    <rPh sb="0" eb="2">
      <t>キュウジツ</t>
    </rPh>
    <rPh sb="2" eb="4">
      <t>カイカン</t>
    </rPh>
    <rPh sb="4" eb="6">
      <t>ウム</t>
    </rPh>
    <rPh sb="8" eb="10">
      <t>ジョウレイ</t>
    </rPh>
    <rPh sb="11" eb="13">
      <t>キヤク</t>
    </rPh>
    <rPh sb="13" eb="14">
      <t>ナド</t>
    </rPh>
    <phoneticPr fontId="4"/>
  </si>
  <si>
    <t>合計</t>
    <rPh sb="0" eb="2">
      <t>ゴウケイ</t>
    </rPh>
    <phoneticPr fontId="4"/>
  </si>
  <si>
    <t>―</t>
  </si>
  <si>
    <t>合　　　　計</t>
    <rPh sb="0" eb="1">
      <t>ゴウ</t>
    </rPh>
    <rPh sb="5" eb="6">
      <t>ケイ</t>
    </rPh>
    <phoneticPr fontId="4"/>
  </si>
  <si>
    <t>有</t>
  </si>
  <si>
    <t>教</t>
    <rPh sb="0" eb="1">
      <t>キョウ</t>
    </rPh>
    <phoneticPr fontId="4"/>
  </si>
  <si>
    <t>RC</t>
  </si>
  <si>
    <t>S56</t>
    <phoneticPr fontId="4"/>
  </si>
  <si>
    <t>有</t>
    <rPh sb="0" eb="1">
      <t>ア</t>
    </rPh>
    <phoneticPr fontId="4"/>
  </si>
  <si>
    <t>単</t>
    <rPh sb="0" eb="1">
      <t>タン</t>
    </rPh>
    <phoneticPr fontId="4"/>
  </si>
  <si>
    <t>S36</t>
    <phoneticPr fontId="4"/>
  </si>
  <si>
    <t>太良町立大浦公民館</t>
    <rPh sb="0" eb="3">
      <t>タラチョウ</t>
    </rPh>
    <rPh sb="3" eb="4">
      <t>リツ</t>
    </rPh>
    <rPh sb="4" eb="6">
      <t>オオウラ</t>
    </rPh>
    <rPh sb="6" eb="9">
      <t>コウミンカン</t>
    </rPh>
    <phoneticPr fontId="4"/>
  </si>
  <si>
    <t>S53</t>
    <phoneticPr fontId="4"/>
  </si>
  <si>
    <t>太良町中央公民館</t>
    <rPh sb="0" eb="3">
      <t>タラチョウ</t>
    </rPh>
    <rPh sb="3" eb="5">
      <t>チュウオウ</t>
    </rPh>
    <rPh sb="5" eb="8">
      <t>コウミンカン</t>
    </rPh>
    <phoneticPr fontId="4"/>
  </si>
  <si>
    <t>太良町</t>
    <rPh sb="0" eb="3">
      <t>タラチョウ</t>
    </rPh>
    <phoneticPr fontId="4"/>
  </si>
  <si>
    <t xml:space="preserve"> </t>
    <phoneticPr fontId="4"/>
  </si>
  <si>
    <t>無</t>
  </si>
  <si>
    <t>S51</t>
  </si>
  <si>
    <t>複</t>
  </si>
  <si>
    <t>S36</t>
  </si>
  <si>
    <t>有明公民館</t>
    <rPh sb="0" eb="2">
      <t>アリアケ</t>
    </rPh>
    <rPh sb="2" eb="5">
      <t>コウミンカン</t>
    </rPh>
    <phoneticPr fontId="4"/>
  </si>
  <si>
    <t>RC</t>
    <phoneticPr fontId="4"/>
  </si>
  <si>
    <t>H16</t>
    <phoneticPr fontId="4"/>
  </si>
  <si>
    <t>無</t>
    <rPh sb="0" eb="1">
      <t>ム</t>
    </rPh>
    <phoneticPr fontId="4"/>
  </si>
  <si>
    <t>複</t>
    <rPh sb="0" eb="1">
      <t>フク</t>
    </rPh>
    <phoneticPr fontId="4"/>
  </si>
  <si>
    <t>S24</t>
  </si>
  <si>
    <t>福富公民館</t>
    <rPh sb="0" eb="2">
      <t>フクドミ</t>
    </rPh>
    <rPh sb="2" eb="4">
      <t>コウミン</t>
    </rPh>
    <rPh sb="4" eb="5">
      <t>カン</t>
    </rPh>
    <phoneticPr fontId="4"/>
  </si>
  <si>
    <t>S63</t>
    <phoneticPr fontId="4"/>
  </si>
  <si>
    <t>複</t>
    <phoneticPr fontId="4"/>
  </si>
  <si>
    <t>S47</t>
    <phoneticPr fontId="4"/>
  </si>
  <si>
    <t>白石公民館</t>
    <rPh sb="0" eb="2">
      <t>シロイシ</t>
    </rPh>
    <rPh sb="2" eb="5">
      <t>コウミンカン</t>
    </rPh>
    <phoneticPr fontId="4"/>
  </si>
  <si>
    <t>併</t>
    <rPh sb="0" eb="1">
      <t>ヘイ</t>
    </rPh>
    <phoneticPr fontId="4"/>
  </si>
  <si>
    <t>白石町中央公民館(役場内)</t>
    <rPh sb="0" eb="3">
      <t>シロイシチョウ</t>
    </rPh>
    <rPh sb="3" eb="5">
      <t>チュウオウ</t>
    </rPh>
    <rPh sb="5" eb="8">
      <t>コウミンカン</t>
    </rPh>
    <rPh sb="9" eb="11">
      <t>ヤクバ</t>
    </rPh>
    <rPh sb="11" eb="12">
      <t>ナイ</t>
    </rPh>
    <phoneticPr fontId="4"/>
  </si>
  <si>
    <t>白石町</t>
    <rPh sb="0" eb="3">
      <t>シロイシチョウ</t>
    </rPh>
    <phoneticPr fontId="4"/>
  </si>
  <si>
    <t>教</t>
  </si>
  <si>
    <t>S58</t>
  </si>
  <si>
    <t>有</t>
    <rPh sb="0" eb="1">
      <t>アリ</t>
    </rPh>
    <phoneticPr fontId="4"/>
  </si>
  <si>
    <t>S40</t>
  </si>
  <si>
    <t>江北町公民館</t>
    <rPh sb="0" eb="3">
      <t>コウホクマチ</t>
    </rPh>
    <rPh sb="3" eb="6">
      <t>コウミンカン</t>
    </rPh>
    <phoneticPr fontId="4"/>
  </si>
  <si>
    <t>S54</t>
    <phoneticPr fontId="4"/>
  </si>
  <si>
    <t>大町町公民館</t>
    <rPh sb="0" eb="2">
      <t>オオマチ</t>
    </rPh>
    <rPh sb="2" eb="3">
      <t>チョウ</t>
    </rPh>
    <rPh sb="3" eb="6">
      <t>コウミンカン</t>
    </rPh>
    <phoneticPr fontId="4"/>
  </si>
  <si>
    <t>H8</t>
    <phoneticPr fontId="4"/>
  </si>
  <si>
    <t>S42</t>
    <phoneticPr fontId="4"/>
  </si>
  <si>
    <t>有田町西公民館</t>
    <rPh sb="0" eb="2">
      <t>アリタ</t>
    </rPh>
    <rPh sb="2" eb="3">
      <t>チョウ</t>
    </rPh>
    <rPh sb="3" eb="4">
      <t>ニシ</t>
    </rPh>
    <rPh sb="4" eb="6">
      <t>コウミン</t>
    </rPh>
    <rPh sb="6" eb="7">
      <t>カン</t>
    </rPh>
    <phoneticPr fontId="4"/>
  </si>
  <si>
    <t>S49</t>
    <phoneticPr fontId="4"/>
  </si>
  <si>
    <t>S31</t>
    <phoneticPr fontId="4"/>
  </si>
  <si>
    <t>有田町東公民館</t>
    <rPh sb="0" eb="2">
      <t>アリタ</t>
    </rPh>
    <rPh sb="2" eb="3">
      <t>チョウ</t>
    </rPh>
    <rPh sb="3" eb="4">
      <t>ヒガシ</t>
    </rPh>
    <rPh sb="4" eb="6">
      <t>コウミン</t>
    </rPh>
    <rPh sb="6" eb="7">
      <t>カン</t>
    </rPh>
    <phoneticPr fontId="4"/>
  </si>
  <si>
    <t>有田町</t>
    <rPh sb="0" eb="3">
      <t>アリタチョウ</t>
    </rPh>
    <phoneticPr fontId="4"/>
  </si>
  <si>
    <t>有</t>
    <rPh sb="0" eb="1">
      <t>ユウ</t>
    </rPh>
    <phoneticPr fontId="4"/>
  </si>
  <si>
    <t>値賀分館</t>
    <rPh sb="0" eb="1">
      <t>チ</t>
    </rPh>
    <rPh sb="1" eb="2">
      <t>ガ</t>
    </rPh>
    <rPh sb="2" eb="4">
      <t>ブンカン</t>
    </rPh>
    <phoneticPr fontId="4"/>
  </si>
  <si>
    <t>H2</t>
    <phoneticPr fontId="4"/>
  </si>
  <si>
    <t>無</t>
    <rPh sb="0" eb="1">
      <t>ナ</t>
    </rPh>
    <phoneticPr fontId="4"/>
  </si>
  <si>
    <t>玄海町町民会館</t>
    <rPh sb="0" eb="3">
      <t>ゲンカイチョウ</t>
    </rPh>
    <rPh sb="3" eb="5">
      <t>チョウミン</t>
    </rPh>
    <rPh sb="5" eb="7">
      <t>カイカン</t>
    </rPh>
    <phoneticPr fontId="4"/>
  </si>
  <si>
    <t>玄海町</t>
    <rPh sb="0" eb="3">
      <t>ゲンカイチョウ</t>
    </rPh>
    <phoneticPr fontId="4"/>
  </si>
  <si>
    <t>H16</t>
  </si>
  <si>
    <t>みやき町公民館</t>
    <rPh sb="3" eb="4">
      <t>チョウ</t>
    </rPh>
    <rPh sb="4" eb="7">
      <t>コウミンカン</t>
    </rPh>
    <phoneticPr fontId="4"/>
  </si>
  <si>
    <t>H6</t>
  </si>
  <si>
    <t>H7</t>
  </si>
  <si>
    <t>上峰町公民館</t>
    <rPh sb="0" eb="2">
      <t>カミミネ</t>
    </rPh>
    <rPh sb="2" eb="3">
      <t>マチ</t>
    </rPh>
    <rPh sb="3" eb="6">
      <t>コウミンカン</t>
    </rPh>
    <phoneticPr fontId="4"/>
  </si>
  <si>
    <t>-</t>
  </si>
  <si>
    <t>指</t>
    <rPh sb="0" eb="1">
      <t>ユビ</t>
    </rPh>
    <phoneticPr fontId="4"/>
  </si>
  <si>
    <t>H8</t>
  </si>
  <si>
    <t>無</t>
    <rPh sb="0" eb="1">
      <t>ナシ</t>
    </rPh>
    <phoneticPr fontId="4"/>
  </si>
  <si>
    <t>S26</t>
  </si>
  <si>
    <t>基山町民会館</t>
    <rPh sb="0" eb="2">
      <t>キヤマ</t>
    </rPh>
    <rPh sb="2" eb="4">
      <t>チョウミン</t>
    </rPh>
    <rPh sb="4" eb="6">
      <t>カイカン</t>
    </rPh>
    <phoneticPr fontId="4"/>
  </si>
  <si>
    <t>S53</t>
  </si>
  <si>
    <t>吉野ヶ里町東脊振公民館</t>
    <rPh sb="0" eb="5">
      <t>ヨシノガリチョウ</t>
    </rPh>
    <rPh sb="5" eb="8">
      <t>ヒガシセフリ</t>
    </rPh>
    <rPh sb="8" eb="11">
      <t>コウミンカン</t>
    </rPh>
    <phoneticPr fontId="4"/>
  </si>
  <si>
    <t>吉野ヶ里町中央公民館</t>
    <rPh sb="0" eb="4">
      <t>ヨシノガリ</t>
    </rPh>
    <rPh sb="4" eb="5">
      <t>チョウ</t>
    </rPh>
    <rPh sb="5" eb="7">
      <t>チュウオウ</t>
    </rPh>
    <rPh sb="7" eb="10">
      <t>コウミンカン</t>
    </rPh>
    <phoneticPr fontId="4"/>
  </si>
  <si>
    <t>吉野ヶ里町</t>
    <rPh sb="0" eb="4">
      <t>ヨシノガリ</t>
    </rPh>
    <rPh sb="4" eb="5">
      <t>チョウ</t>
    </rPh>
    <phoneticPr fontId="4"/>
  </si>
  <si>
    <t>S49</t>
  </si>
  <si>
    <t>神埼市脊振公民館</t>
    <rPh sb="0" eb="3">
      <t>カンザキシ</t>
    </rPh>
    <rPh sb="3" eb="5">
      <t>セフリ</t>
    </rPh>
    <rPh sb="5" eb="8">
      <t>コウミンカン</t>
    </rPh>
    <phoneticPr fontId="4"/>
  </si>
  <si>
    <t>有</t>
    <phoneticPr fontId="4"/>
  </si>
  <si>
    <t>H6</t>
    <phoneticPr fontId="4"/>
  </si>
  <si>
    <t>S50</t>
  </si>
  <si>
    <t>神埼市千代田公民館</t>
    <rPh sb="0" eb="3">
      <t>カンザキシ</t>
    </rPh>
    <rPh sb="3" eb="6">
      <t>チヨダ</t>
    </rPh>
    <rPh sb="6" eb="9">
      <t>コウミンカン</t>
    </rPh>
    <phoneticPr fontId="4"/>
  </si>
  <si>
    <t>S60</t>
  </si>
  <si>
    <t>神埼市中央公民館</t>
    <rPh sb="0" eb="2">
      <t>カンザキ</t>
    </rPh>
    <rPh sb="2" eb="3">
      <t>シ</t>
    </rPh>
    <rPh sb="3" eb="5">
      <t>チュウオウ</t>
    </rPh>
    <rPh sb="5" eb="8">
      <t>コウミンカン</t>
    </rPh>
    <phoneticPr fontId="4"/>
  </si>
  <si>
    <t>神埼市</t>
    <rPh sb="0" eb="2">
      <t>カンザキ</t>
    </rPh>
    <rPh sb="2" eb="3">
      <t>シ</t>
    </rPh>
    <phoneticPr fontId="4"/>
  </si>
  <si>
    <t>首</t>
  </si>
  <si>
    <t>S59</t>
    <phoneticPr fontId="4"/>
  </si>
  <si>
    <t>S23</t>
    <phoneticPr fontId="4"/>
  </si>
  <si>
    <t>嬉野市吉田公民館</t>
    <rPh sb="0" eb="2">
      <t>ウレシノ</t>
    </rPh>
    <rPh sb="2" eb="3">
      <t>シ</t>
    </rPh>
    <rPh sb="3" eb="5">
      <t>ヨシダ</t>
    </rPh>
    <rPh sb="5" eb="8">
      <t>コウミンカン</t>
    </rPh>
    <phoneticPr fontId="4"/>
  </si>
  <si>
    <t>R1</t>
    <phoneticPr fontId="4"/>
  </si>
  <si>
    <t>うれしの市民センター</t>
    <rPh sb="4" eb="6">
      <t>シミン</t>
    </rPh>
    <phoneticPr fontId="4"/>
  </si>
  <si>
    <t>S24</t>
    <phoneticPr fontId="4"/>
  </si>
  <si>
    <t>嬉野市塩田公民館</t>
    <rPh sb="0" eb="2">
      <t>ウレシノ</t>
    </rPh>
    <rPh sb="2" eb="3">
      <t>シ</t>
    </rPh>
    <rPh sb="3" eb="5">
      <t>シオタ</t>
    </rPh>
    <rPh sb="5" eb="8">
      <t>コウミンカン</t>
    </rPh>
    <phoneticPr fontId="4"/>
  </si>
  <si>
    <t>※学級講座設備備品経費が昨年度と同額？→変更無しでOK</t>
    <rPh sb="1" eb="3">
      <t>ガッキュウ</t>
    </rPh>
    <rPh sb="3" eb="5">
      <t>コウザ</t>
    </rPh>
    <rPh sb="5" eb="7">
      <t>セツビ</t>
    </rPh>
    <rPh sb="7" eb="9">
      <t>ビヒン</t>
    </rPh>
    <rPh sb="9" eb="11">
      <t>ケイヒ</t>
    </rPh>
    <rPh sb="12" eb="15">
      <t>サクネンド</t>
    </rPh>
    <rPh sb="16" eb="18">
      <t>ドウガク</t>
    </rPh>
    <rPh sb="20" eb="22">
      <t>ヘンコウ</t>
    </rPh>
    <rPh sb="22" eb="23">
      <t>ナ</t>
    </rPh>
    <phoneticPr fontId="4"/>
  </si>
  <si>
    <t>―</t>
    <phoneticPr fontId="4"/>
  </si>
  <si>
    <t>H18</t>
    <phoneticPr fontId="4"/>
  </si>
  <si>
    <t>嬉野市中央公民館</t>
    <rPh sb="0" eb="2">
      <t>ウレシノ</t>
    </rPh>
    <rPh sb="2" eb="3">
      <t>シ</t>
    </rPh>
    <rPh sb="3" eb="5">
      <t>チュウオウ</t>
    </rPh>
    <rPh sb="5" eb="8">
      <t>コウミンカン</t>
    </rPh>
    <phoneticPr fontId="4"/>
  </si>
  <si>
    <t>嬉野市</t>
    <rPh sb="0" eb="2">
      <t>ウレシノ</t>
    </rPh>
    <rPh sb="2" eb="3">
      <t>シ</t>
    </rPh>
    <phoneticPr fontId="4"/>
  </si>
  <si>
    <t>貸出冊数
（冊）</t>
    <rPh sb="0" eb="2">
      <t>カシダシ</t>
    </rPh>
    <rPh sb="2" eb="4">
      <t>サッスウ</t>
    </rPh>
    <rPh sb="6" eb="7">
      <t>サツ</t>
    </rPh>
    <phoneticPr fontId="4"/>
  </si>
  <si>
    <t>図書購入費
（円）</t>
    <rPh sb="7" eb="8">
      <t>エン</t>
    </rPh>
    <phoneticPr fontId="4"/>
  </si>
  <si>
    <t>図書蔵書数
(冊)</t>
    <rPh sb="7" eb="8">
      <t>サツ</t>
    </rPh>
    <phoneticPr fontId="4"/>
  </si>
  <si>
    <t>利用者数</t>
  </si>
  <si>
    <t>利用回数</t>
  </si>
  <si>
    <t>（千円）</t>
    <rPh sb="1" eb="3">
      <t>センエン</t>
    </rPh>
    <phoneticPr fontId="4"/>
  </si>
  <si>
    <t>図　　書　　室</t>
  </si>
  <si>
    <t>公　民　館</t>
  </si>
  <si>
    <t>休日開館日数
（現状）</t>
    <rPh sb="0" eb="2">
      <t>キュウジツ</t>
    </rPh>
    <rPh sb="2" eb="4">
      <t>カイカン</t>
    </rPh>
    <rPh sb="4" eb="6">
      <t>ニッスウ</t>
    </rPh>
    <rPh sb="8" eb="10">
      <t>ゲンジョウ</t>
    </rPh>
    <phoneticPr fontId="4"/>
  </si>
  <si>
    <t>休日開館有無
(条例・規約等)</t>
    <rPh sb="0" eb="2">
      <t>キュウジツ</t>
    </rPh>
    <rPh sb="2" eb="4">
      <t>カイカン</t>
    </rPh>
    <rPh sb="4" eb="6">
      <t>ウム</t>
    </rPh>
    <rPh sb="8" eb="10">
      <t>ジョウレイ</t>
    </rPh>
    <rPh sb="11" eb="13">
      <t>キヤク</t>
    </rPh>
    <rPh sb="13" eb="14">
      <t>ナド</t>
    </rPh>
    <phoneticPr fontId="4"/>
  </si>
  <si>
    <t>利用日数
（現状）</t>
    <rPh sb="0" eb="2">
      <t>リヨウ</t>
    </rPh>
    <rPh sb="2" eb="4">
      <t>ニッスウ</t>
    </rPh>
    <rPh sb="6" eb="8">
      <t>ゲンジョウ</t>
    </rPh>
    <phoneticPr fontId="4"/>
  </si>
  <si>
    <t>年間開館日数
(条例・規約等）</t>
    <rPh sb="0" eb="2">
      <t>ネンカン</t>
    </rPh>
    <rPh sb="2" eb="4">
      <t>カイカン</t>
    </rPh>
    <rPh sb="4" eb="6">
      <t>ニッスウ</t>
    </rPh>
    <rPh sb="8" eb="10">
      <t>ジョウレイ</t>
    </rPh>
    <rPh sb="11" eb="13">
      <t>キヤク</t>
    </rPh>
    <rPh sb="13" eb="14">
      <t>トウ</t>
    </rPh>
    <phoneticPr fontId="4"/>
  </si>
  <si>
    <t>その他経費</t>
    <rPh sb="2" eb="3">
      <t>タ</t>
    </rPh>
    <rPh sb="3" eb="5">
      <t>ケイヒ</t>
    </rPh>
    <phoneticPr fontId="4"/>
  </si>
  <si>
    <t>集会等経費</t>
    <rPh sb="0" eb="2">
      <t>シュウカイ</t>
    </rPh>
    <rPh sb="2" eb="3">
      <t>トウ</t>
    </rPh>
    <rPh sb="3" eb="5">
      <t>ケイヒ</t>
    </rPh>
    <phoneticPr fontId="4"/>
  </si>
  <si>
    <t>面積（㎡）</t>
    <phoneticPr fontId="4"/>
  </si>
  <si>
    <t>構造種別</t>
    <phoneticPr fontId="4"/>
  </si>
  <si>
    <t>公民館</t>
    <rPh sb="0" eb="3">
      <t>コウミンカン</t>
    </rPh>
    <phoneticPr fontId="4"/>
  </si>
  <si>
    <t>※利　用　状　況　　（※はR4.3.31現在）</t>
    <rPh sb="20" eb="22">
      <t>ゲンザイ</t>
    </rPh>
    <phoneticPr fontId="4"/>
  </si>
  <si>
    <t>※開　館　状　況</t>
    <phoneticPr fontId="4"/>
  </si>
  <si>
    <t>※設備備品</t>
    <rPh sb="1" eb="3">
      <t>セツビ</t>
    </rPh>
    <rPh sb="3" eb="5">
      <t>ビヒン</t>
    </rPh>
    <phoneticPr fontId="4"/>
  </si>
  <si>
    <t>※学級講座</t>
    <rPh sb="1" eb="3">
      <t>ガッキュウ</t>
    </rPh>
    <rPh sb="3" eb="5">
      <t>コウザ</t>
    </rPh>
    <phoneticPr fontId="4"/>
  </si>
  <si>
    <t>運営形態</t>
    <rPh sb="0" eb="2">
      <t>ウンエイ</t>
    </rPh>
    <rPh sb="2" eb="4">
      <t>ケイタイ</t>
    </rPh>
    <phoneticPr fontId="4"/>
  </si>
  <si>
    <t>構　　　造</t>
  </si>
  <si>
    <t>建物建設年度</t>
    <phoneticPr fontId="4"/>
  </si>
  <si>
    <t xml:space="preserve">公立社会教育施設
整備費補助金    </t>
    <rPh sb="0" eb="2">
      <t>コウリツ</t>
    </rPh>
    <rPh sb="2" eb="4">
      <t>シャカイ</t>
    </rPh>
    <rPh sb="4" eb="6">
      <t>キョウイク</t>
    </rPh>
    <rPh sb="6" eb="8">
      <t>シセツ</t>
    </rPh>
    <rPh sb="9" eb="12">
      <t>セイビヒ</t>
    </rPh>
    <rPh sb="12" eb="15">
      <t>ホジョキン</t>
    </rPh>
    <phoneticPr fontId="4"/>
  </si>
  <si>
    <t>種別</t>
  </si>
  <si>
    <t>公民館設置年度</t>
    <rPh sb="0" eb="3">
      <t>コウミンカン</t>
    </rPh>
    <rPh sb="3" eb="5">
      <t>セッチ</t>
    </rPh>
    <phoneticPr fontId="4"/>
  </si>
  <si>
    <t>無</t>
    <phoneticPr fontId="4"/>
  </si>
  <si>
    <t>S57</t>
  </si>
  <si>
    <t>S26</t>
    <phoneticPr fontId="4"/>
  </si>
  <si>
    <t>小城市芦刈公民館</t>
  </si>
  <si>
    <t>H2</t>
  </si>
  <si>
    <t>H28</t>
    <phoneticPr fontId="4"/>
  </si>
  <si>
    <t>別館</t>
    <rPh sb="0" eb="2">
      <t>ベッカン</t>
    </rPh>
    <phoneticPr fontId="4"/>
  </si>
  <si>
    <t>S56</t>
  </si>
  <si>
    <t>小城市牛津公民館</t>
  </si>
  <si>
    <t>小城市三日月公民館</t>
  </si>
  <si>
    <t>S</t>
  </si>
  <si>
    <t>単</t>
  </si>
  <si>
    <t>三里支館</t>
  </si>
  <si>
    <t>S54</t>
  </si>
  <si>
    <t>晴田支館</t>
  </si>
  <si>
    <t>S48</t>
  </si>
  <si>
    <t>岩松支館</t>
  </si>
  <si>
    <t>指</t>
  </si>
  <si>
    <t>H27</t>
  </si>
  <si>
    <t>桜岡支館</t>
  </si>
  <si>
    <t>小城市小城公民館</t>
  </si>
  <si>
    <t>小城市（８）</t>
    <phoneticPr fontId="4"/>
  </si>
  <si>
    <t>S29</t>
  </si>
  <si>
    <t>七浦公民館</t>
    <rPh sb="0" eb="2">
      <t>ナナウラ</t>
    </rPh>
    <rPh sb="2" eb="5">
      <t>コウミンカン</t>
    </rPh>
    <phoneticPr fontId="4"/>
  </si>
  <si>
    <t>S47</t>
  </si>
  <si>
    <t>北鹿島公民館</t>
    <rPh sb="0" eb="1">
      <t>キタ</t>
    </rPh>
    <rPh sb="1" eb="3">
      <t>カシマ</t>
    </rPh>
    <rPh sb="3" eb="6">
      <t>コウミンカン</t>
    </rPh>
    <phoneticPr fontId="4"/>
  </si>
  <si>
    <t>浜公民館</t>
    <rPh sb="0" eb="1">
      <t>ハマ</t>
    </rPh>
    <rPh sb="1" eb="4">
      <t>コウミンカン</t>
    </rPh>
    <phoneticPr fontId="4"/>
  </si>
  <si>
    <t>S55</t>
  </si>
  <si>
    <t>古枝公民館</t>
    <rPh sb="0" eb="2">
      <t>フルエダ</t>
    </rPh>
    <rPh sb="2" eb="5">
      <t>コウミンカン</t>
    </rPh>
    <phoneticPr fontId="4"/>
  </si>
  <si>
    <t>W</t>
  </si>
  <si>
    <t>H5</t>
  </si>
  <si>
    <t>能古見公民館</t>
    <rPh sb="3" eb="6">
      <t>コウミンカン</t>
    </rPh>
    <phoneticPr fontId="4"/>
  </si>
  <si>
    <t>S58</t>
    <phoneticPr fontId="4"/>
  </si>
  <si>
    <t>鹿島公民館</t>
    <rPh sb="0" eb="2">
      <t>カシマ</t>
    </rPh>
    <rPh sb="2" eb="5">
      <t>コウミンカン</t>
    </rPh>
    <phoneticPr fontId="4"/>
  </si>
  <si>
    <t>鹿島市中央公民館</t>
    <rPh sb="0" eb="3">
      <t>カシマシ</t>
    </rPh>
    <rPh sb="3" eb="5">
      <t>チュウオウ</t>
    </rPh>
    <rPh sb="5" eb="8">
      <t>コウミンカン</t>
    </rPh>
    <phoneticPr fontId="4"/>
  </si>
  <si>
    <t>鹿島市（７）</t>
    <rPh sb="0" eb="3">
      <t>カシマシ</t>
    </rPh>
    <phoneticPr fontId="4"/>
  </si>
  <si>
    <t>H元</t>
  </si>
  <si>
    <t>武雄市北方公民館</t>
  </si>
  <si>
    <t>H4</t>
  </si>
  <si>
    <t>武雄市山内公民館</t>
  </si>
  <si>
    <t>S31</t>
  </si>
  <si>
    <t>武雄市西川登公民館</t>
  </si>
  <si>
    <t>武雄市東川登公民館</t>
  </si>
  <si>
    <t>H25</t>
  </si>
  <si>
    <t>武雄市武内公民館</t>
  </si>
  <si>
    <t>有</t>
    <phoneticPr fontId="12"/>
  </si>
  <si>
    <t>S59</t>
  </si>
  <si>
    <t>武雄市若木公民館</t>
  </si>
  <si>
    <t>R3</t>
    <phoneticPr fontId="4"/>
  </si>
  <si>
    <t>武雄市朝日公民館</t>
  </si>
  <si>
    <t>武雄市橘公民館</t>
  </si>
  <si>
    <t>─</t>
  </si>
  <si>
    <t>S22</t>
  </si>
  <si>
    <t>武雄市武雄公民館</t>
  </si>
  <si>
    <t>武雄市中央公民館</t>
  </si>
  <si>
    <t>武雄市（１０）</t>
    <rPh sb="0" eb="3">
      <t>タケオシ</t>
    </rPh>
    <phoneticPr fontId="4"/>
  </si>
  <si>
    <t>首</t>
    <phoneticPr fontId="4"/>
  </si>
  <si>
    <t>山代コミュニティセンター</t>
    <rPh sb="0" eb="2">
      <t>ヤマシロ</t>
    </rPh>
    <phoneticPr fontId="4"/>
  </si>
  <si>
    <t>S52</t>
  </si>
  <si>
    <t>東山代コミュニティセンター</t>
    <rPh sb="0" eb="3">
      <t>ヒガシヤマシロ</t>
    </rPh>
    <phoneticPr fontId="4"/>
  </si>
  <si>
    <t>二里コミュニティセンター</t>
    <rPh sb="0" eb="2">
      <t>ニリ</t>
    </rPh>
    <phoneticPr fontId="4"/>
  </si>
  <si>
    <t>H15</t>
  </si>
  <si>
    <t>松浦コミュニティセンター</t>
    <rPh sb="0" eb="2">
      <t>マツウラ</t>
    </rPh>
    <phoneticPr fontId="4"/>
  </si>
  <si>
    <t>H21</t>
  </si>
  <si>
    <t>大川コミュニティセンター</t>
    <rPh sb="0" eb="2">
      <t>オオカワ</t>
    </rPh>
    <phoneticPr fontId="4"/>
  </si>
  <si>
    <t>S63</t>
  </si>
  <si>
    <t>南波多コミュニティセンター</t>
    <rPh sb="0" eb="1">
      <t>ミナミ</t>
    </rPh>
    <rPh sb="1" eb="3">
      <t>ハタ</t>
    </rPh>
    <phoneticPr fontId="4"/>
  </si>
  <si>
    <t>H29</t>
    <phoneticPr fontId="4"/>
  </si>
  <si>
    <t>波多津コミュニティセンター</t>
    <rPh sb="0" eb="3">
      <t>ハタツ</t>
    </rPh>
    <phoneticPr fontId="4"/>
  </si>
  <si>
    <t>H11</t>
    <phoneticPr fontId="4"/>
  </si>
  <si>
    <t>黒川コミュニティセンター</t>
    <rPh sb="0" eb="2">
      <t>クロガワ</t>
    </rPh>
    <phoneticPr fontId="4"/>
  </si>
  <si>
    <t>大川内コミュニティセンター</t>
    <rPh sb="0" eb="3">
      <t>オオカワチ</t>
    </rPh>
    <phoneticPr fontId="4"/>
  </si>
  <si>
    <t>H14</t>
  </si>
  <si>
    <t>立花コミュニティセンター</t>
    <rPh sb="0" eb="2">
      <t>タチバナ</t>
    </rPh>
    <phoneticPr fontId="4"/>
  </si>
  <si>
    <t>大坪コミュニティセンター</t>
    <rPh sb="0" eb="2">
      <t>オオツボ</t>
    </rPh>
    <phoneticPr fontId="4"/>
  </si>
  <si>
    <t>牧島コミュニティセンター</t>
    <rPh sb="0" eb="2">
      <t>マキシマ</t>
    </rPh>
    <phoneticPr fontId="4"/>
  </si>
  <si>
    <t>S62</t>
  </si>
  <si>
    <t>伊万里コミュニティセンター</t>
    <phoneticPr fontId="4"/>
  </si>
  <si>
    <t>S44</t>
  </si>
  <si>
    <t>伊万里市中央公民館</t>
  </si>
  <si>
    <t>伊万里市（１４）</t>
    <rPh sb="0" eb="4">
      <t>イマリシ</t>
    </rPh>
    <phoneticPr fontId="4"/>
  </si>
  <si>
    <t>S42</t>
  </si>
  <si>
    <t>北多久公民館</t>
  </si>
  <si>
    <t>西多久公民館</t>
  </si>
  <si>
    <t>多久公民館</t>
  </si>
  <si>
    <t>南多久公民館</t>
  </si>
  <si>
    <t>H19</t>
  </si>
  <si>
    <t>東多久公民館</t>
  </si>
  <si>
    <t>多久市中央公民館</t>
  </si>
  <si>
    <t>多久市（６）</t>
    <rPh sb="0" eb="3">
      <t>タクシ</t>
    </rPh>
    <phoneticPr fontId="4"/>
  </si>
  <si>
    <t>財産処分済</t>
    <rPh sb="0" eb="2">
      <t>ザイサン</t>
    </rPh>
    <rPh sb="2" eb="4">
      <t>ショブン</t>
    </rPh>
    <rPh sb="4" eb="5">
      <t>ズ</t>
    </rPh>
    <phoneticPr fontId="4"/>
  </si>
  <si>
    <t>単</t>
    <rPh sb="0" eb="1">
      <t>タン</t>
    </rPh>
    <phoneticPr fontId="13"/>
  </si>
  <si>
    <t>鳥栖市旭まちづくり
推進センター</t>
    <rPh sb="0" eb="3">
      <t>トスシ</t>
    </rPh>
    <rPh sb="3" eb="4">
      <t>アサヒ</t>
    </rPh>
    <rPh sb="10" eb="12">
      <t>スイシン</t>
    </rPh>
    <phoneticPr fontId="4"/>
  </si>
  <si>
    <t>有</t>
    <rPh sb="0" eb="1">
      <t>アリ</t>
    </rPh>
    <phoneticPr fontId="13"/>
  </si>
  <si>
    <t>鳥栖市麓まちづくり
推進センター</t>
    <rPh sb="0" eb="3">
      <t>トスシ</t>
    </rPh>
    <rPh sb="3" eb="4">
      <t>フモト</t>
    </rPh>
    <rPh sb="10" eb="12">
      <t>スイシン</t>
    </rPh>
    <phoneticPr fontId="4"/>
  </si>
  <si>
    <t>鳥栖市基里まちづくり
推進センター</t>
    <rPh sb="0" eb="3">
      <t>トスシ</t>
    </rPh>
    <rPh sb="3" eb="4">
      <t>キ</t>
    </rPh>
    <rPh sb="4" eb="5">
      <t>サト</t>
    </rPh>
    <rPh sb="11" eb="13">
      <t>スイシン</t>
    </rPh>
    <phoneticPr fontId="4"/>
  </si>
  <si>
    <t>H11</t>
  </si>
  <si>
    <t>無</t>
    <rPh sb="0" eb="1">
      <t>ナシ</t>
    </rPh>
    <phoneticPr fontId="13"/>
  </si>
  <si>
    <t>H12</t>
    <phoneticPr fontId="4"/>
  </si>
  <si>
    <t>鳥栖市若葉まちづくり
推進センター</t>
    <rPh sb="0" eb="3">
      <t>トスシ</t>
    </rPh>
    <rPh sb="3" eb="5">
      <t>ワカバ</t>
    </rPh>
    <rPh sb="11" eb="13">
      <t>スイシン</t>
    </rPh>
    <phoneticPr fontId="4"/>
  </si>
  <si>
    <t>H26</t>
  </si>
  <si>
    <t>H27</t>
    <phoneticPr fontId="4"/>
  </si>
  <si>
    <t>鳥栖市弥生が丘まちづくり
推進センター</t>
    <rPh sb="0" eb="3">
      <t>トスシ</t>
    </rPh>
    <rPh sb="3" eb="5">
      <t>ヤヨイ</t>
    </rPh>
    <rPh sb="6" eb="7">
      <t>オカ</t>
    </rPh>
    <rPh sb="13" eb="15">
      <t>スイシン</t>
    </rPh>
    <phoneticPr fontId="4"/>
  </si>
  <si>
    <t>鳥栖市田代まちづくり
推進センター</t>
    <rPh sb="0" eb="3">
      <t>トスシ</t>
    </rPh>
    <rPh sb="3" eb="5">
      <t>タシロ</t>
    </rPh>
    <rPh sb="11" eb="13">
      <t>スイシン</t>
    </rPh>
    <phoneticPr fontId="4"/>
  </si>
  <si>
    <t>鳥栖市鳥栖北まちづくり
推進センター</t>
    <rPh sb="0" eb="3">
      <t>トスシ</t>
    </rPh>
    <rPh sb="3" eb="5">
      <t>トス</t>
    </rPh>
    <rPh sb="5" eb="6">
      <t>キタ</t>
    </rPh>
    <rPh sb="12" eb="14">
      <t>スイシン</t>
    </rPh>
    <phoneticPr fontId="4"/>
  </si>
  <si>
    <t>S35</t>
  </si>
  <si>
    <t>鳥栖市鳥栖まちづくり
推進センター</t>
    <rPh sb="0" eb="3">
      <t>トスシ</t>
    </rPh>
    <rPh sb="3" eb="5">
      <t>トス</t>
    </rPh>
    <rPh sb="11" eb="13">
      <t>スイシン</t>
    </rPh>
    <phoneticPr fontId="4"/>
  </si>
  <si>
    <t>鳥栖市（８）</t>
    <rPh sb="0" eb="3">
      <t>トスシ</t>
    </rPh>
    <phoneticPr fontId="4"/>
  </si>
  <si>
    <t>S61</t>
  </si>
  <si>
    <t>H17</t>
    <phoneticPr fontId="4"/>
  </si>
  <si>
    <t>七山公民館</t>
    <rPh sb="0" eb="2">
      <t>ナナヤマ</t>
    </rPh>
    <rPh sb="2" eb="5">
      <t>コウミンカン</t>
    </rPh>
    <phoneticPr fontId="4"/>
  </si>
  <si>
    <t>H31</t>
    <phoneticPr fontId="4"/>
  </si>
  <si>
    <t>S28</t>
  </si>
  <si>
    <t>呼子公民館</t>
    <rPh sb="0" eb="2">
      <t>ヨブコ</t>
    </rPh>
    <rPh sb="2" eb="5">
      <t>コウミンカン</t>
    </rPh>
    <phoneticPr fontId="4"/>
  </si>
  <si>
    <t>打上公民館</t>
    <rPh sb="0" eb="2">
      <t>ウチアゲ</t>
    </rPh>
    <rPh sb="2" eb="5">
      <t>コウミンカン</t>
    </rPh>
    <phoneticPr fontId="4"/>
  </si>
  <si>
    <t>鎮西公民館</t>
    <rPh sb="0" eb="2">
      <t>チンゼイ</t>
    </rPh>
    <rPh sb="2" eb="5">
      <t>コウミンカン</t>
    </rPh>
    <phoneticPr fontId="4"/>
  </si>
  <si>
    <t>S57</t>
    <phoneticPr fontId="4"/>
  </si>
  <si>
    <t>肥前公民館</t>
    <rPh sb="0" eb="2">
      <t>ヒゼン</t>
    </rPh>
    <rPh sb="2" eb="5">
      <t>コウミンカン</t>
    </rPh>
    <phoneticPr fontId="4"/>
  </si>
  <si>
    <t>北波多公民館</t>
    <rPh sb="0" eb="1">
      <t>キタ</t>
    </rPh>
    <rPh sb="1" eb="2">
      <t>ハ</t>
    </rPh>
    <rPh sb="2" eb="3">
      <t>タ</t>
    </rPh>
    <rPh sb="3" eb="6">
      <t>コウミンカン</t>
    </rPh>
    <phoneticPr fontId="4"/>
  </si>
  <si>
    <t>佐里地区公民館</t>
    <rPh sb="0" eb="2">
      <t>サリ</t>
    </rPh>
    <rPh sb="2" eb="4">
      <t>チク</t>
    </rPh>
    <rPh sb="4" eb="7">
      <t>コウミンカン</t>
    </rPh>
    <phoneticPr fontId="4"/>
  </si>
  <si>
    <t>平山地区公民館</t>
    <rPh sb="0" eb="2">
      <t>ヒラヤマ</t>
    </rPh>
    <rPh sb="2" eb="4">
      <t>チク</t>
    </rPh>
    <rPh sb="4" eb="7">
      <t>コウミンカン</t>
    </rPh>
    <phoneticPr fontId="4"/>
  </si>
  <si>
    <t>牟田部地区公民館</t>
    <rPh sb="0" eb="1">
      <t>ム</t>
    </rPh>
    <rPh sb="1" eb="3">
      <t>タベ</t>
    </rPh>
    <rPh sb="3" eb="5">
      <t>チク</t>
    </rPh>
    <rPh sb="5" eb="8">
      <t>コウミンカン</t>
    </rPh>
    <phoneticPr fontId="4"/>
  </si>
  <si>
    <t>S25</t>
  </si>
  <si>
    <t>相知公民館</t>
    <rPh sb="0" eb="2">
      <t>オウチ</t>
    </rPh>
    <rPh sb="2" eb="5">
      <t>コウミンカン</t>
    </rPh>
    <phoneticPr fontId="4"/>
  </si>
  <si>
    <t>厳木公民館</t>
    <rPh sb="0" eb="2">
      <t>キュウラギ</t>
    </rPh>
    <rPh sb="2" eb="5">
      <t>コウミンカン</t>
    </rPh>
    <phoneticPr fontId="4"/>
  </si>
  <si>
    <t>R2</t>
    <phoneticPr fontId="4"/>
  </si>
  <si>
    <t>浜玉公民館</t>
    <rPh sb="0" eb="2">
      <t>ハマタマ</t>
    </rPh>
    <rPh sb="2" eb="5">
      <t>コウミンカン</t>
    </rPh>
    <phoneticPr fontId="4"/>
  </si>
  <si>
    <t>神集島公民館</t>
    <rPh sb="0" eb="3">
      <t>カシワジマ</t>
    </rPh>
    <rPh sb="3" eb="6">
      <t>コウミンカン</t>
    </rPh>
    <phoneticPr fontId="4"/>
  </si>
  <si>
    <t>H22</t>
    <phoneticPr fontId="4"/>
  </si>
  <si>
    <t>湊公民館</t>
    <rPh sb="0" eb="1">
      <t>トソ</t>
    </rPh>
    <rPh sb="1" eb="4">
      <t>コウミンカン</t>
    </rPh>
    <phoneticPr fontId="4"/>
  </si>
  <si>
    <t>S33</t>
  </si>
  <si>
    <t>大良公民館</t>
    <rPh sb="0" eb="2">
      <t>ダイラ</t>
    </rPh>
    <rPh sb="2" eb="5">
      <t>コウミンカン</t>
    </rPh>
    <phoneticPr fontId="4"/>
  </si>
  <si>
    <t>H17</t>
  </si>
  <si>
    <t>佐志公民館</t>
    <rPh sb="0" eb="2">
      <t>サシ</t>
    </rPh>
    <rPh sb="2" eb="5">
      <t>コウミンカン</t>
    </rPh>
    <phoneticPr fontId="4"/>
  </si>
  <si>
    <t>竹木場公民館</t>
    <rPh sb="0" eb="1">
      <t>タケ</t>
    </rPh>
    <rPh sb="1" eb="2">
      <t>カラタケ</t>
    </rPh>
    <rPh sb="3" eb="6">
      <t>コウミンカン</t>
    </rPh>
    <phoneticPr fontId="4"/>
  </si>
  <si>
    <t>S41</t>
  </si>
  <si>
    <t>西唐津公民館</t>
    <rPh sb="0" eb="3">
      <t>ニシカラツ</t>
    </rPh>
    <rPh sb="3" eb="6">
      <t>コウミンカン</t>
    </rPh>
    <phoneticPr fontId="4"/>
  </si>
  <si>
    <t>長松公民館</t>
    <rPh sb="0" eb="2">
      <t>ナガマツ</t>
    </rPh>
    <rPh sb="2" eb="5">
      <t>コウミンカン</t>
    </rPh>
    <phoneticPr fontId="4"/>
  </si>
  <si>
    <t>大成公民館</t>
    <rPh sb="0" eb="2">
      <t>タイセイ</t>
    </rPh>
    <rPh sb="2" eb="5">
      <t>コウミンカン</t>
    </rPh>
    <phoneticPr fontId="4"/>
  </si>
  <si>
    <t>S38</t>
  </si>
  <si>
    <t>志道公民館</t>
    <rPh sb="0" eb="2">
      <t>シドウ</t>
    </rPh>
    <rPh sb="2" eb="5">
      <t>コウミンカン</t>
    </rPh>
    <phoneticPr fontId="4"/>
  </si>
  <si>
    <t>H3</t>
  </si>
  <si>
    <t>成和公民館</t>
    <rPh sb="0" eb="2">
      <t>セイワ</t>
    </rPh>
    <rPh sb="2" eb="5">
      <t>コウミンカン</t>
    </rPh>
    <phoneticPr fontId="4"/>
  </si>
  <si>
    <t>唐津市（２８）</t>
    <phoneticPr fontId="4"/>
  </si>
  <si>
    <t>※利　用　状　況　　（※はR4.3.31現在）</t>
    <phoneticPr fontId="4"/>
  </si>
  <si>
    <t>外町公民館</t>
    <rPh sb="0" eb="1">
      <t>ソト</t>
    </rPh>
    <rPh sb="1" eb="2">
      <t>マチ</t>
    </rPh>
    <rPh sb="2" eb="5">
      <t>コウミンカン</t>
    </rPh>
    <phoneticPr fontId="4"/>
  </si>
  <si>
    <t>東唐津公民館</t>
    <rPh sb="0" eb="3">
      <t>ヒガシカラツ</t>
    </rPh>
    <rPh sb="3" eb="6">
      <t>コウミンカン</t>
    </rPh>
    <phoneticPr fontId="4"/>
  </si>
  <si>
    <t>高島公民館</t>
    <rPh sb="0" eb="2">
      <t>タカシマ</t>
    </rPh>
    <rPh sb="2" eb="5">
      <t>コウミンカン</t>
    </rPh>
    <phoneticPr fontId="4"/>
  </si>
  <si>
    <t>鬼塚公民館</t>
    <rPh sb="0" eb="2">
      <t>オニヅカ</t>
    </rPh>
    <rPh sb="2" eb="5">
      <t>コウミンカン</t>
    </rPh>
    <phoneticPr fontId="4"/>
  </si>
  <si>
    <t>S60</t>
    <phoneticPr fontId="4"/>
  </si>
  <si>
    <t>鏡公民館</t>
    <rPh sb="0" eb="1">
      <t>カガミ</t>
    </rPh>
    <rPh sb="1" eb="4">
      <t>コウミンカン</t>
    </rPh>
    <phoneticPr fontId="4"/>
  </si>
  <si>
    <t>久里公民館</t>
    <rPh sb="0" eb="2">
      <t>クリ</t>
    </rPh>
    <rPh sb="2" eb="5">
      <t>コウミンカン</t>
    </rPh>
    <phoneticPr fontId="4"/>
  </si>
  <si>
    <t>唐津市(２８)</t>
    <rPh sb="0" eb="3">
      <t>カラツシ</t>
    </rPh>
    <phoneticPr fontId="4"/>
  </si>
  <si>
    <t>市図書館分館</t>
  </si>
  <si>
    <t>R2</t>
  </si>
  <si>
    <t>S43</t>
  </si>
  <si>
    <t>佐賀市立久保田公民館</t>
    <rPh sb="0" eb="4">
      <t>サガシリツ</t>
    </rPh>
    <rPh sb="7" eb="10">
      <t>コウミンカン</t>
    </rPh>
    <phoneticPr fontId="4"/>
  </si>
  <si>
    <t>佐賀市立東与賀公民館</t>
    <rPh sb="0" eb="4">
      <t>サガシリツ</t>
    </rPh>
    <rPh sb="7" eb="9">
      <t>コウミン</t>
    </rPh>
    <rPh sb="9" eb="10">
      <t>カン</t>
    </rPh>
    <phoneticPr fontId="4"/>
  </si>
  <si>
    <t>有</t>
    <rPh sb="0" eb="1">
      <t>アリ</t>
    </rPh>
    <phoneticPr fontId="0"/>
  </si>
  <si>
    <t>H30</t>
  </si>
  <si>
    <t>佐賀市立大詫間公民館</t>
    <rPh sb="0" eb="4">
      <t>サガシリツ</t>
    </rPh>
    <rPh sb="7" eb="9">
      <t>コウミン</t>
    </rPh>
    <rPh sb="9" eb="10">
      <t>カン</t>
    </rPh>
    <phoneticPr fontId="4"/>
  </si>
  <si>
    <t>有</t>
    <rPh sb="0" eb="1">
      <t>ユウ</t>
    </rPh>
    <phoneticPr fontId="13"/>
  </si>
  <si>
    <t>佐賀市立中川副公民館</t>
    <rPh sb="0" eb="4">
      <t>サガシリツ</t>
    </rPh>
    <rPh sb="7" eb="9">
      <t>コウミン</t>
    </rPh>
    <rPh sb="9" eb="10">
      <t>カン</t>
    </rPh>
    <phoneticPr fontId="4"/>
  </si>
  <si>
    <t>図書室なし</t>
    <rPh sb="0" eb="2">
      <t>トショ</t>
    </rPh>
    <rPh sb="2" eb="3">
      <t>シツ</t>
    </rPh>
    <phoneticPr fontId="4"/>
  </si>
  <si>
    <t>佐賀市立西川副公民館</t>
    <rPh sb="0" eb="4">
      <t>サガシリツ</t>
    </rPh>
    <rPh sb="7" eb="9">
      <t>コウミン</t>
    </rPh>
    <rPh sb="9" eb="10">
      <t>カン</t>
    </rPh>
    <phoneticPr fontId="4"/>
  </si>
  <si>
    <t>有</t>
    <rPh sb="0" eb="1">
      <t>ユウ</t>
    </rPh>
    <phoneticPr fontId="0"/>
  </si>
  <si>
    <t>H23</t>
  </si>
  <si>
    <t>佐賀市立南川副公民館</t>
    <rPh sb="0" eb="4">
      <t>サガシリツ</t>
    </rPh>
    <rPh sb="7" eb="9">
      <t>コウミン</t>
    </rPh>
    <rPh sb="9" eb="10">
      <t>カン</t>
    </rPh>
    <phoneticPr fontId="4"/>
  </si>
  <si>
    <t>佐賀市立三瀬公民館</t>
    <rPh sb="0" eb="4">
      <t>サガシリツ</t>
    </rPh>
    <rPh sb="6" eb="8">
      <t>コウミン</t>
    </rPh>
    <rPh sb="8" eb="9">
      <t>カン</t>
    </rPh>
    <phoneticPr fontId="4"/>
  </si>
  <si>
    <t>H20</t>
  </si>
  <si>
    <t>佐賀市立富士公民館</t>
    <rPh sb="0" eb="4">
      <t>サガシリツ</t>
    </rPh>
    <rPh sb="6" eb="9">
      <t>コウミンカン</t>
    </rPh>
    <phoneticPr fontId="4"/>
  </si>
  <si>
    <t>佐賀市立松梅公民館</t>
    <rPh sb="0" eb="4">
      <t>サガシリツ</t>
    </rPh>
    <rPh sb="4" eb="6">
      <t>２４</t>
    </rPh>
    <rPh sb="6" eb="9">
      <t>コ</t>
    </rPh>
    <phoneticPr fontId="4"/>
  </si>
  <si>
    <t>H22</t>
  </si>
  <si>
    <t>佐賀市立川上公民館</t>
    <rPh sb="0" eb="4">
      <t>サガシリツ</t>
    </rPh>
    <rPh sb="6" eb="9">
      <t>コウミンカン</t>
    </rPh>
    <phoneticPr fontId="4"/>
  </si>
  <si>
    <t>無</t>
    <rPh sb="0" eb="1">
      <t>ナシ</t>
    </rPh>
    <phoneticPr fontId="6"/>
  </si>
  <si>
    <t>単</t>
    <rPh sb="0" eb="1">
      <t>タン</t>
    </rPh>
    <phoneticPr fontId="6"/>
  </si>
  <si>
    <t>佐賀市立春日北公民館</t>
    <rPh sb="0" eb="4">
      <t>サガシリツ</t>
    </rPh>
    <rPh sb="4" eb="6">
      <t>カスガ</t>
    </rPh>
    <rPh sb="6" eb="7">
      <t>キタ</t>
    </rPh>
    <rPh sb="7" eb="10">
      <t>コウミンカン</t>
    </rPh>
    <phoneticPr fontId="4"/>
  </si>
  <si>
    <t>市図書館分館</t>
    <rPh sb="0" eb="1">
      <t>シ</t>
    </rPh>
    <rPh sb="1" eb="4">
      <t>トショカン</t>
    </rPh>
    <rPh sb="4" eb="6">
      <t>ブンカン</t>
    </rPh>
    <phoneticPr fontId="4"/>
  </si>
  <si>
    <t>RC・S</t>
  </si>
  <si>
    <t>無</t>
    <rPh sb="0" eb="1">
      <t>ナ</t>
    </rPh>
    <phoneticPr fontId="6"/>
  </si>
  <si>
    <t>複</t>
    <rPh sb="0" eb="1">
      <t>フク</t>
    </rPh>
    <phoneticPr fontId="6"/>
  </si>
  <si>
    <t>佐賀市立春日公民館</t>
    <rPh sb="0" eb="4">
      <t>サガシリツ</t>
    </rPh>
    <rPh sb="4" eb="6">
      <t>カスガ</t>
    </rPh>
    <rPh sb="6" eb="9">
      <t>コウミンカン</t>
    </rPh>
    <phoneticPr fontId="4"/>
  </si>
  <si>
    <t>市図書館分館</t>
    <phoneticPr fontId="4"/>
  </si>
  <si>
    <t>S30</t>
  </si>
  <si>
    <t>佐賀市立諸富町公民館</t>
    <rPh sb="0" eb="4">
      <t>サガシリツ</t>
    </rPh>
    <rPh sb="4" eb="6">
      <t>モロドミ</t>
    </rPh>
    <rPh sb="6" eb="7">
      <t>マチ</t>
    </rPh>
    <rPh sb="7" eb="9">
      <t>コウミン</t>
    </rPh>
    <rPh sb="9" eb="10">
      <t>カン</t>
    </rPh>
    <phoneticPr fontId="4"/>
  </si>
  <si>
    <t>市図書館分室</t>
    <rPh sb="5" eb="6">
      <t>シツ</t>
    </rPh>
    <phoneticPr fontId="4"/>
  </si>
  <si>
    <t>佐賀市立開成公民館</t>
    <rPh sb="0" eb="4">
      <t>サガシリツ</t>
    </rPh>
    <rPh sb="4" eb="6">
      <t>カイセイ</t>
    </rPh>
    <rPh sb="6" eb="8">
      <t>コウミン</t>
    </rPh>
    <rPh sb="8" eb="9">
      <t>カン</t>
    </rPh>
    <phoneticPr fontId="4"/>
  </si>
  <si>
    <t>佐賀市立若楠公民館</t>
    <rPh sb="0" eb="4">
      <t>サガシリツ</t>
    </rPh>
    <rPh sb="4" eb="6">
      <t>ワカクス</t>
    </rPh>
    <rPh sb="6" eb="8">
      <t>コウミン</t>
    </rPh>
    <rPh sb="8" eb="9">
      <t>カン</t>
    </rPh>
    <phoneticPr fontId="4"/>
  </si>
  <si>
    <t>佐賀市立新栄公民館</t>
    <rPh sb="0" eb="4">
      <t>サガシリツ</t>
    </rPh>
    <rPh sb="4" eb="6">
      <t>シンエイ</t>
    </rPh>
    <rPh sb="6" eb="8">
      <t>コウミン</t>
    </rPh>
    <rPh sb="8" eb="9">
      <t>カン</t>
    </rPh>
    <phoneticPr fontId="4"/>
  </si>
  <si>
    <t>佐賀市立蓮池公民館</t>
    <rPh sb="0" eb="4">
      <t>サガシリツ</t>
    </rPh>
    <rPh sb="4" eb="6">
      <t>ハスイケ</t>
    </rPh>
    <rPh sb="6" eb="8">
      <t>コウミン</t>
    </rPh>
    <rPh sb="8" eb="9">
      <t>カン</t>
    </rPh>
    <phoneticPr fontId="4"/>
  </si>
  <si>
    <t>H29</t>
  </si>
  <si>
    <t>S23</t>
  </si>
  <si>
    <t>佐賀市立久保泉公民館</t>
    <rPh sb="0" eb="4">
      <t>サガシリツ</t>
    </rPh>
    <rPh sb="4" eb="6">
      <t>クボ</t>
    </rPh>
    <rPh sb="6" eb="7">
      <t>イズミ</t>
    </rPh>
    <rPh sb="7" eb="9">
      <t>コウミン</t>
    </rPh>
    <rPh sb="9" eb="10">
      <t>カン</t>
    </rPh>
    <phoneticPr fontId="4"/>
  </si>
  <si>
    <t>佐賀市立金立公民館</t>
    <rPh sb="0" eb="4">
      <t>サガシリツ</t>
    </rPh>
    <rPh sb="4" eb="6">
      <t>キンリュウ</t>
    </rPh>
    <rPh sb="6" eb="8">
      <t>コウミン</t>
    </rPh>
    <rPh sb="8" eb="9">
      <t>カン</t>
    </rPh>
    <phoneticPr fontId="4"/>
  </si>
  <si>
    <t>有</t>
    <rPh sb="0" eb="1">
      <t>ア</t>
    </rPh>
    <phoneticPr fontId="13"/>
  </si>
  <si>
    <t>H10</t>
  </si>
  <si>
    <t>佐賀市立鍋島公民館</t>
    <rPh sb="0" eb="4">
      <t>サガシリツ</t>
    </rPh>
    <rPh sb="4" eb="6">
      <t>ナベシマ</t>
    </rPh>
    <rPh sb="6" eb="8">
      <t>コウミン</t>
    </rPh>
    <rPh sb="8" eb="9">
      <t>カン</t>
    </rPh>
    <phoneticPr fontId="4"/>
  </si>
  <si>
    <t>佐賀市立本庄公民館</t>
    <rPh sb="0" eb="4">
      <t>サガシリツ</t>
    </rPh>
    <rPh sb="4" eb="6">
      <t>ホンジョウ</t>
    </rPh>
    <rPh sb="6" eb="8">
      <t>コウミン</t>
    </rPh>
    <rPh sb="8" eb="9">
      <t>カン</t>
    </rPh>
    <phoneticPr fontId="4"/>
  </si>
  <si>
    <t>佐賀市立北川副公民館</t>
    <rPh sb="0" eb="4">
      <t>サガシリツ</t>
    </rPh>
    <rPh sb="4" eb="5">
      <t>キタ</t>
    </rPh>
    <rPh sb="5" eb="7">
      <t>カワソエ</t>
    </rPh>
    <rPh sb="7" eb="9">
      <t>コウミン</t>
    </rPh>
    <rPh sb="9" eb="10">
      <t>カン</t>
    </rPh>
    <phoneticPr fontId="4"/>
  </si>
  <si>
    <t>H12</t>
  </si>
  <si>
    <t>佐賀市立高木瀬公民館</t>
    <rPh sb="0" eb="4">
      <t>サガシリツ</t>
    </rPh>
    <rPh sb="4" eb="7">
      <t>タカギセ</t>
    </rPh>
    <rPh sb="7" eb="9">
      <t>コウミン</t>
    </rPh>
    <rPh sb="9" eb="10">
      <t>カン</t>
    </rPh>
    <phoneticPr fontId="4"/>
  </si>
  <si>
    <t>佐賀市立兵庫公民館</t>
    <rPh sb="0" eb="4">
      <t>サガシリツ</t>
    </rPh>
    <rPh sb="4" eb="6">
      <t>ヒョウゴ</t>
    </rPh>
    <rPh sb="6" eb="8">
      <t>コウミン</t>
    </rPh>
    <rPh sb="8" eb="9">
      <t>カン</t>
    </rPh>
    <phoneticPr fontId="4"/>
  </si>
  <si>
    <t>H18</t>
  </si>
  <si>
    <t>佐賀市立巨勢公民館</t>
    <rPh sb="0" eb="4">
      <t>サガシリツ</t>
    </rPh>
    <rPh sb="4" eb="6">
      <t>コセ</t>
    </rPh>
    <rPh sb="6" eb="8">
      <t>コウミン</t>
    </rPh>
    <rPh sb="8" eb="9">
      <t>カン</t>
    </rPh>
    <phoneticPr fontId="4"/>
  </si>
  <si>
    <t>H24</t>
  </si>
  <si>
    <t>無</t>
    <rPh sb="0" eb="1">
      <t>ム</t>
    </rPh>
    <phoneticPr fontId="6"/>
  </si>
  <si>
    <t>佐賀市立嘉瀬公民館</t>
    <rPh sb="0" eb="4">
      <t>サガシリツ</t>
    </rPh>
    <rPh sb="4" eb="6">
      <t>カセ</t>
    </rPh>
    <rPh sb="6" eb="8">
      <t>コウミン</t>
    </rPh>
    <rPh sb="8" eb="9">
      <t>カン</t>
    </rPh>
    <phoneticPr fontId="4"/>
  </si>
  <si>
    <t>佐賀市立西与賀公民館</t>
    <rPh sb="0" eb="4">
      <t>サガシリツ</t>
    </rPh>
    <rPh sb="4" eb="7">
      <t>ニシヨカ</t>
    </rPh>
    <rPh sb="7" eb="9">
      <t>コウミン</t>
    </rPh>
    <rPh sb="9" eb="10">
      <t>カン</t>
    </rPh>
    <phoneticPr fontId="4"/>
  </si>
  <si>
    <t>佐賀市立神野公民館</t>
    <rPh sb="0" eb="4">
      <t>サガシリツ</t>
    </rPh>
    <rPh sb="4" eb="6">
      <t>コウノ</t>
    </rPh>
    <rPh sb="6" eb="8">
      <t>コウミン</t>
    </rPh>
    <rPh sb="8" eb="9">
      <t>カン</t>
    </rPh>
    <phoneticPr fontId="4"/>
  </si>
  <si>
    <t>佐賀市立赤松公民館</t>
    <rPh sb="0" eb="4">
      <t>サガシリツ</t>
    </rPh>
    <rPh sb="4" eb="6">
      <t>アカマツ</t>
    </rPh>
    <rPh sb="6" eb="8">
      <t>コウミン</t>
    </rPh>
    <rPh sb="8" eb="9">
      <t>カン</t>
    </rPh>
    <phoneticPr fontId="4"/>
  </si>
  <si>
    <t>佐賀市立日新公民館</t>
    <rPh sb="0" eb="4">
      <t>サガシリツ</t>
    </rPh>
    <rPh sb="4" eb="6">
      <t>ニッシン</t>
    </rPh>
    <rPh sb="6" eb="9">
      <t>コウミンカン</t>
    </rPh>
    <phoneticPr fontId="4"/>
  </si>
  <si>
    <t>R3</t>
  </si>
  <si>
    <t>佐賀市立循誘公民館</t>
    <rPh sb="0" eb="4">
      <t>サガシリツ</t>
    </rPh>
    <rPh sb="4" eb="6">
      <t>ジュンユウ</t>
    </rPh>
    <rPh sb="6" eb="9">
      <t>コウミンカン</t>
    </rPh>
    <phoneticPr fontId="4"/>
  </si>
  <si>
    <t>佐賀市立勧興公民館</t>
    <rPh sb="0" eb="4">
      <t>サガシリツ</t>
    </rPh>
    <rPh sb="4" eb="6">
      <t>カンコウ</t>
    </rPh>
    <rPh sb="6" eb="8">
      <t>コウミン</t>
    </rPh>
    <rPh sb="8" eb="9">
      <t>カン</t>
    </rPh>
    <phoneticPr fontId="4"/>
  </si>
  <si>
    <t>併</t>
  </si>
  <si>
    <t>佐賀市立中央公民館</t>
    <rPh sb="0" eb="4">
      <t>サガシリツ</t>
    </rPh>
    <rPh sb="4" eb="6">
      <t>チュウオウ</t>
    </rPh>
    <rPh sb="6" eb="9">
      <t>コウミンカン</t>
    </rPh>
    <phoneticPr fontId="4"/>
  </si>
  <si>
    <t>佐賀市(３３)</t>
    <rPh sb="0" eb="3">
      <t>サガシ</t>
    </rPh>
    <phoneticPr fontId="4"/>
  </si>
  <si>
    <t>(1)　公民館等施設</t>
    <rPh sb="4" eb="7">
      <t>コウミンカン</t>
    </rPh>
    <rPh sb="7" eb="8">
      <t>トウ</t>
    </rPh>
    <rPh sb="8" eb="10">
      <t>シセツ</t>
    </rPh>
    <phoneticPr fontId="4"/>
  </si>
  <si>
    <t>３　生涯学習・社会教育施設</t>
    <rPh sb="2" eb="4">
      <t>ショウガイ</t>
    </rPh>
    <rPh sb="4" eb="6">
      <t>ガクシュウ</t>
    </rPh>
    <rPh sb="7" eb="9">
      <t>シャカイ</t>
    </rPh>
    <rPh sb="9" eb="11">
      <t>キョウイク</t>
    </rPh>
    <rPh sb="11" eb="13">
      <t>シセツ</t>
    </rPh>
    <phoneticPr fontId="4"/>
  </si>
  <si>
    <t>※複数の独立施設を所有する自治公民館が存在するため、館数と独立施設有無の数は一致しない。</t>
    <rPh sb="1" eb="3">
      <t>フクスウ</t>
    </rPh>
    <rPh sb="4" eb="6">
      <t>ドクリツ</t>
    </rPh>
    <rPh sb="6" eb="8">
      <t>シセツ</t>
    </rPh>
    <rPh sb="9" eb="11">
      <t>ショユウ</t>
    </rPh>
    <rPh sb="13" eb="15">
      <t>ジチ</t>
    </rPh>
    <rPh sb="15" eb="18">
      <t>コウミンカン</t>
    </rPh>
    <rPh sb="19" eb="21">
      <t>ソンザイ</t>
    </rPh>
    <rPh sb="26" eb="28">
      <t>カンスウ</t>
    </rPh>
    <rPh sb="29" eb="31">
      <t>ドクリツ</t>
    </rPh>
    <rPh sb="31" eb="33">
      <t>シセツ</t>
    </rPh>
    <rPh sb="33" eb="35">
      <t>ウム</t>
    </rPh>
    <rPh sb="36" eb="37">
      <t>スウ</t>
    </rPh>
    <rPh sb="38" eb="40">
      <t>イッチ</t>
    </rPh>
    <phoneticPr fontId="4"/>
  </si>
  <si>
    <t>※複数館の館長を兼任している自治公民館長が存在するため、館数と館長数は一致しない。</t>
    <rPh sb="1" eb="3">
      <t>フクスウ</t>
    </rPh>
    <rPh sb="3" eb="4">
      <t>カン</t>
    </rPh>
    <rPh sb="5" eb="7">
      <t>カンチョウ</t>
    </rPh>
    <rPh sb="8" eb="10">
      <t>ケンニン</t>
    </rPh>
    <rPh sb="14" eb="16">
      <t>ジチ</t>
    </rPh>
    <rPh sb="16" eb="20">
      <t>コウミンカンチョウ</t>
    </rPh>
    <rPh sb="21" eb="23">
      <t>ソンザイ</t>
    </rPh>
    <rPh sb="28" eb="30">
      <t>カンスウ</t>
    </rPh>
    <rPh sb="31" eb="33">
      <t>カンチョウ</t>
    </rPh>
    <rPh sb="33" eb="34">
      <t>スウ</t>
    </rPh>
    <rPh sb="35" eb="37">
      <t>イッチ</t>
    </rPh>
    <phoneticPr fontId="4"/>
  </si>
  <si>
    <t>太良町</t>
    <rPh sb="0" eb="2">
      <t>タラ</t>
    </rPh>
    <rPh sb="2" eb="3">
      <t>チョウ</t>
    </rPh>
    <phoneticPr fontId="4"/>
  </si>
  <si>
    <t>30.4(平均)</t>
    <phoneticPr fontId="4"/>
  </si>
  <si>
    <t>白石町</t>
    <rPh sb="0" eb="3">
      <t>シ</t>
    </rPh>
    <phoneticPr fontId="4"/>
  </si>
  <si>
    <t>江北町</t>
  </si>
  <si>
    <t>総額556千円の2/3を均等割、余を世帯数案分</t>
    <rPh sb="0" eb="2">
      <t>ソウガク</t>
    </rPh>
    <rPh sb="5" eb="7">
      <t>センエン</t>
    </rPh>
    <rPh sb="12" eb="14">
      <t>キントウ</t>
    </rPh>
    <rPh sb="14" eb="15">
      <t>ワ</t>
    </rPh>
    <rPh sb="16" eb="17">
      <t>ヨ</t>
    </rPh>
    <rPh sb="18" eb="20">
      <t>セタイ</t>
    </rPh>
    <rPh sb="20" eb="21">
      <t>スウ</t>
    </rPh>
    <rPh sb="21" eb="23">
      <t>アンブン</t>
    </rPh>
    <phoneticPr fontId="4"/>
  </si>
  <si>
    <t>大町町</t>
    <rPh sb="0" eb="2">
      <t>オオマチ</t>
    </rPh>
    <rPh sb="2" eb="3">
      <t>チョウ</t>
    </rPh>
    <phoneticPr fontId="4"/>
  </si>
  <si>
    <t>有田町</t>
    <rPh sb="0" eb="3">
      <t>アリタマチ</t>
    </rPh>
    <phoneticPr fontId="4"/>
  </si>
  <si>
    <t>みやき町</t>
    <rPh sb="3" eb="4">
      <t>チョウ</t>
    </rPh>
    <phoneticPr fontId="4"/>
  </si>
  <si>
    <t>A地区36
B地区32</t>
    <rPh sb="1" eb="3">
      <t>チク</t>
    </rPh>
    <rPh sb="7" eb="9">
      <t>チク</t>
    </rPh>
    <phoneticPr fontId="4"/>
  </si>
  <si>
    <t>上峰町</t>
    <rPh sb="0" eb="2">
      <t>カミミネ</t>
    </rPh>
    <rPh sb="2" eb="3">
      <t>チョウ</t>
    </rPh>
    <phoneticPr fontId="4"/>
  </si>
  <si>
    <t>60(上限)</t>
    <rPh sb="3" eb="5">
      <t>ジョウゲン</t>
    </rPh>
    <phoneticPr fontId="4"/>
  </si>
  <si>
    <t>基山町</t>
    <rPh sb="0" eb="2">
      <t>キヤマ</t>
    </rPh>
    <rPh sb="2" eb="3">
      <t>マチ</t>
    </rPh>
    <phoneticPr fontId="4"/>
  </si>
  <si>
    <t>吉野ヶ里町</t>
    <rPh sb="0" eb="4">
      <t>ヨシノガリ</t>
    </rPh>
    <rPh sb="4" eb="5">
      <t>マチ</t>
    </rPh>
    <phoneticPr fontId="4"/>
  </si>
  <si>
    <t>小城市</t>
    <rPh sb="0" eb="2">
      <t>オギ</t>
    </rPh>
    <rPh sb="2" eb="3">
      <t>シ</t>
    </rPh>
    <phoneticPr fontId="4"/>
  </si>
  <si>
    <t>鹿島市</t>
    <rPh sb="0" eb="3">
      <t>カシマシ</t>
    </rPh>
    <phoneticPr fontId="4"/>
  </si>
  <si>
    <t>武雄市</t>
    <rPh sb="0" eb="3">
      <t>タケオシ</t>
    </rPh>
    <phoneticPr fontId="4"/>
  </si>
  <si>
    <t>伊万里市</t>
    <phoneticPr fontId="4"/>
  </si>
  <si>
    <t>多久市</t>
    <rPh sb="0" eb="3">
      <t>タクシ</t>
    </rPh>
    <phoneticPr fontId="4"/>
  </si>
  <si>
    <t>無</t>
    <rPh sb="0" eb="1">
      <t>ム</t>
    </rPh>
    <phoneticPr fontId="13"/>
  </si>
  <si>
    <t>鳥栖市</t>
    <rPh sb="0" eb="3">
      <t>トスシ</t>
    </rPh>
    <phoneticPr fontId="4"/>
  </si>
  <si>
    <t>唐津市</t>
    <rPh sb="0" eb="2">
      <t>カラツ</t>
    </rPh>
    <rPh sb="2" eb="3">
      <t>シ</t>
    </rPh>
    <phoneticPr fontId="4"/>
  </si>
  <si>
    <t>無</t>
    <rPh sb="0" eb="1">
      <t>ナシ</t>
    </rPh>
    <phoneticPr fontId="21"/>
  </si>
  <si>
    <t>佐賀市</t>
    <rPh sb="0" eb="3">
      <t>サガシ</t>
    </rPh>
    <phoneticPr fontId="21"/>
  </si>
  <si>
    <t>　　(千円)</t>
    <rPh sb="3" eb="5">
      <t>センエン</t>
    </rPh>
    <phoneticPr fontId="4"/>
  </si>
  <si>
    <t>その他</t>
    <rPh sb="0" eb="3">
      <t>ソノタ</t>
    </rPh>
    <phoneticPr fontId="4"/>
  </si>
  <si>
    <t>区長</t>
    <rPh sb="0" eb="2">
      <t>クチョウ</t>
    </rPh>
    <phoneticPr fontId="4"/>
  </si>
  <si>
    <t>(年間1館あたり)</t>
    <rPh sb="1" eb="3">
      <t>ネンカン</t>
    </rPh>
    <rPh sb="4" eb="5">
      <t>カン</t>
    </rPh>
    <phoneticPr fontId="4"/>
  </si>
  <si>
    <t>兼任</t>
    <rPh sb="0" eb="2">
      <t>ケンニン</t>
    </rPh>
    <phoneticPr fontId="4"/>
  </si>
  <si>
    <t>専任</t>
    <rPh sb="0" eb="2">
      <t>センニン</t>
    </rPh>
    <phoneticPr fontId="4"/>
  </si>
  <si>
    <t>独立施設</t>
    <rPh sb="0" eb="2">
      <t>ドクリツ</t>
    </rPh>
    <rPh sb="2" eb="4">
      <t>シセツ</t>
    </rPh>
    <phoneticPr fontId="4"/>
  </si>
  <si>
    <t>館数</t>
    <rPh sb="0" eb="1">
      <t>カン</t>
    </rPh>
    <rPh sb="1" eb="2">
      <t>スウ</t>
    </rPh>
    <phoneticPr fontId="4"/>
  </si>
  <si>
    <t>館運営費補助　</t>
    <rPh sb="0" eb="1">
      <t>カン</t>
    </rPh>
    <rPh sb="1" eb="3">
      <t>ウンエイ</t>
    </rPh>
    <rPh sb="3" eb="4">
      <t>ヒ</t>
    </rPh>
    <rPh sb="4" eb="6">
      <t>ホジョ</t>
    </rPh>
    <phoneticPr fontId="4"/>
  </si>
  <si>
    <t>館長手当</t>
    <rPh sb="0" eb="2">
      <t>カンチョウ</t>
    </rPh>
    <rPh sb="2" eb="4">
      <t>テア</t>
    </rPh>
    <phoneticPr fontId="4"/>
  </si>
  <si>
    <t>主事</t>
    <rPh sb="0" eb="2">
      <t>シュジ</t>
    </rPh>
    <phoneticPr fontId="4"/>
  </si>
  <si>
    <t>館長</t>
    <rPh sb="0" eb="2">
      <t>カンチョウ</t>
    </rPh>
    <phoneticPr fontId="4"/>
  </si>
  <si>
    <t>自治公民館</t>
    <rPh sb="0" eb="2">
      <t>ジチ</t>
    </rPh>
    <rPh sb="2" eb="5">
      <t>コウミンカン</t>
    </rPh>
    <phoneticPr fontId="4"/>
  </si>
  <si>
    <t>市町名</t>
    <rPh sb="0" eb="2">
      <t>シチョウ</t>
    </rPh>
    <rPh sb="2" eb="3">
      <t>メイ</t>
    </rPh>
    <phoneticPr fontId="4"/>
  </si>
  <si>
    <t>○自治公民館設置状況</t>
    <rPh sb="1" eb="3">
      <t>ジチ</t>
    </rPh>
    <rPh sb="3" eb="6">
      <t>コウミンカン</t>
    </rPh>
    <rPh sb="6" eb="8">
      <t>セッチ</t>
    </rPh>
    <rPh sb="8" eb="10">
      <t>ジョウキョウ</t>
    </rPh>
    <phoneticPr fontId="4"/>
  </si>
  <si>
    <t>直接工事費20%以内
（限度額:50万円）</t>
    <rPh sb="0" eb="2">
      <t>チョクセツ</t>
    </rPh>
    <rPh sb="2" eb="5">
      <t>コウジヒ</t>
    </rPh>
    <rPh sb="8" eb="10">
      <t>イナイ</t>
    </rPh>
    <rPh sb="12" eb="14">
      <t>ゲンド</t>
    </rPh>
    <rPh sb="14" eb="15">
      <t>ガク</t>
    </rPh>
    <rPh sb="18" eb="20">
      <t>マンエン</t>
    </rPh>
    <phoneticPr fontId="4"/>
  </si>
  <si>
    <t>直接工事費20%以内
（限度額:200万円）</t>
    <rPh sb="0" eb="2">
      <t>チョクセツ</t>
    </rPh>
    <rPh sb="2" eb="5">
      <t>コウジヒ</t>
    </rPh>
    <rPh sb="8" eb="10">
      <t>イナイ</t>
    </rPh>
    <rPh sb="12" eb="14">
      <t>ゲンド</t>
    </rPh>
    <rPh sb="14" eb="15">
      <t>ガク</t>
    </rPh>
    <rPh sb="19" eb="21">
      <t>マンエン</t>
    </rPh>
    <phoneticPr fontId="4"/>
  </si>
  <si>
    <t>事業費500万円の限度額(50万円以上)
補助率4分の1</t>
  </si>
  <si>
    <t>事業費1500万円の限度額
補助率4分の1</t>
    <rPh sb="0" eb="3">
      <t>ジギョウヒ</t>
    </rPh>
    <rPh sb="7" eb="9">
      <t>マンエン</t>
    </rPh>
    <rPh sb="10" eb="13">
      <t>ゲンドガク</t>
    </rPh>
    <rPh sb="14" eb="17">
      <t>ホジョリツ</t>
    </rPh>
    <rPh sb="18" eb="19">
      <t>ブン</t>
    </rPh>
    <phoneticPr fontId="4"/>
  </si>
  <si>
    <t>工事費50万円以上　1/2以内 限度額150万円</t>
  </si>
  <si>
    <t>補助基準額以内で3/4以内</t>
  </si>
  <si>
    <t>江北町</t>
    <rPh sb="0" eb="2">
      <t>コウホク</t>
    </rPh>
    <rPh sb="2" eb="3">
      <t>チョウ</t>
    </rPh>
    <phoneticPr fontId="4"/>
  </si>
  <si>
    <t>申請書の設計図書を町で査定した額の1/3
ただし、災害救助法の適用を受けた災害で被災した場合の復旧費用は分館機能の維持に必要な物品等も対象に含めて査定した額の2分の1とする</t>
    <rPh sb="52" eb="54">
      <t>ブンカン</t>
    </rPh>
    <rPh sb="54" eb="56">
      <t>キノウ</t>
    </rPh>
    <rPh sb="57" eb="59">
      <t>イジ</t>
    </rPh>
    <rPh sb="60" eb="62">
      <t>ヒツヨウ</t>
    </rPh>
    <phoneticPr fontId="4"/>
  </si>
  <si>
    <t>用地の取得及び造成費を除き、建築面積に国税庁が公表する「建物の標準的な建築価額表」の直近年の単価に3分の2を乗じて得た額（百円未満の端数は切り捨て）を乗じたる価格の40パーセント</t>
  </si>
  <si>
    <t>大町町</t>
    <rPh sb="0" eb="3">
      <t>オオマチチョウ</t>
    </rPh>
    <phoneticPr fontId="4"/>
  </si>
  <si>
    <t>25％～50％（200万円以内）</t>
    <rPh sb="11" eb="12">
      <t>マン</t>
    </rPh>
    <rPh sb="12" eb="13">
      <t>エン</t>
    </rPh>
    <rPh sb="13" eb="15">
      <t>イナイ</t>
    </rPh>
    <phoneticPr fontId="4"/>
  </si>
  <si>
    <t>25％～50％（500万円以内）</t>
    <rPh sb="11" eb="12">
      <t>マン</t>
    </rPh>
    <rPh sb="12" eb="13">
      <t>エン</t>
    </rPh>
    <rPh sb="13" eb="15">
      <t>イナイ</t>
    </rPh>
    <phoneticPr fontId="4"/>
  </si>
  <si>
    <t>30％　　600万円以内(建設費30万円以上)</t>
    <rPh sb="8" eb="9">
      <t>マン</t>
    </rPh>
    <rPh sb="9" eb="10">
      <t>エン</t>
    </rPh>
    <rPh sb="10" eb="12">
      <t>イナイ</t>
    </rPh>
    <rPh sb="18" eb="19">
      <t>マン</t>
    </rPh>
    <phoneticPr fontId="4"/>
  </si>
  <si>
    <t>30％　　600万円以内(建設費30万円以上)</t>
    <rPh sb="8" eb="9">
      <t>マン</t>
    </rPh>
    <rPh sb="9" eb="10">
      <t>エン</t>
    </rPh>
    <rPh sb="10" eb="12">
      <t>イナイ</t>
    </rPh>
    <rPh sb="13" eb="16">
      <t>ケンセツヒ</t>
    </rPh>
    <rPh sb="18" eb="19">
      <t>マン</t>
    </rPh>
    <rPh sb="19" eb="20">
      <t>エン</t>
    </rPh>
    <rPh sb="20" eb="22">
      <t>イジョウ</t>
    </rPh>
    <phoneticPr fontId="4"/>
  </si>
  <si>
    <t>工事費の20%　400万円を限度
（対象工事20万円以上）
新規下水道工事のみの場合は、100万円を限度として全額（対象工事20万円以上）</t>
    <rPh sb="30" eb="32">
      <t>シンキ</t>
    </rPh>
    <rPh sb="32" eb="35">
      <t>ゲスイドウ</t>
    </rPh>
    <rPh sb="35" eb="37">
      <t>コウジ</t>
    </rPh>
    <rPh sb="40" eb="42">
      <t>バアイ</t>
    </rPh>
    <rPh sb="55" eb="57">
      <t>ゼンガク</t>
    </rPh>
    <phoneticPr fontId="4"/>
  </si>
  <si>
    <t>工事費の20%　400万円を限度
（対象工事20万円以上）</t>
    <rPh sb="0" eb="3">
      <t>コウジヒ</t>
    </rPh>
    <rPh sb="11" eb="12">
      <t>マン</t>
    </rPh>
    <rPh sb="12" eb="13">
      <t>エン</t>
    </rPh>
    <rPh sb="14" eb="16">
      <t>ゲンド</t>
    </rPh>
    <rPh sb="18" eb="20">
      <t>タイショウ</t>
    </rPh>
    <rPh sb="20" eb="22">
      <t>コウジ</t>
    </rPh>
    <rPh sb="24" eb="26">
      <t>マンエン</t>
    </rPh>
    <rPh sb="26" eb="28">
      <t>イジョウ</t>
    </rPh>
    <phoneticPr fontId="4"/>
  </si>
  <si>
    <t>1/3（上限額600万円）</t>
    <rPh sb="4" eb="6">
      <t>ジョウゲン</t>
    </rPh>
    <rPh sb="6" eb="7">
      <t>ガク</t>
    </rPh>
    <rPh sb="10" eb="12">
      <t>マンエン</t>
    </rPh>
    <phoneticPr fontId="4"/>
  </si>
  <si>
    <t>基山町</t>
    <rPh sb="0" eb="2">
      <t>キヤマ</t>
    </rPh>
    <rPh sb="2" eb="3">
      <t>チョウ</t>
    </rPh>
    <phoneticPr fontId="4"/>
  </si>
  <si>
    <t>対象経費の25/100以内(上限額400万円)</t>
    <rPh sb="0" eb="2">
      <t>タイショウ</t>
    </rPh>
    <rPh sb="2" eb="4">
      <t>ケイヒ</t>
    </rPh>
    <rPh sb="11" eb="13">
      <t>イナイ</t>
    </rPh>
    <rPh sb="14" eb="17">
      <t>ジョウゲンガク</t>
    </rPh>
    <rPh sb="20" eb="22">
      <t>マンエン</t>
    </rPh>
    <phoneticPr fontId="4"/>
  </si>
  <si>
    <t>対象経費の25/100以内(上限額400万円)</t>
    <rPh sb="0" eb="2">
      <t>タイショウ</t>
    </rPh>
    <rPh sb="2" eb="4">
      <t>ケイヒ</t>
    </rPh>
    <rPh sb="11" eb="13">
      <t>イナイ</t>
    </rPh>
    <rPh sb="14" eb="17">
      <t>ジョウゲンガク</t>
    </rPh>
    <rPh sb="20" eb="21">
      <t>マン</t>
    </rPh>
    <rPh sb="21" eb="22">
      <t>エン</t>
    </rPh>
    <phoneticPr fontId="4"/>
  </si>
  <si>
    <t>当該事業に要した経費の額の3分の1以内の額で、700万円を限度とする額</t>
    <rPh sb="0" eb="2">
      <t>トウガイ</t>
    </rPh>
    <rPh sb="2" eb="4">
      <t>ジギョウ</t>
    </rPh>
    <rPh sb="5" eb="6">
      <t>ヨウ</t>
    </rPh>
    <rPh sb="8" eb="10">
      <t>ケイヒ</t>
    </rPh>
    <rPh sb="11" eb="12">
      <t>ガク</t>
    </rPh>
    <rPh sb="14" eb="15">
      <t>ブン</t>
    </rPh>
    <rPh sb="17" eb="19">
      <t>イナイ</t>
    </rPh>
    <rPh sb="20" eb="21">
      <t>ガク</t>
    </rPh>
    <rPh sb="26" eb="28">
      <t>マンエン</t>
    </rPh>
    <rPh sb="29" eb="31">
      <t>ゲンド</t>
    </rPh>
    <rPh sb="34" eb="35">
      <t>ガク</t>
    </rPh>
    <phoneticPr fontId="4"/>
  </si>
  <si>
    <t>補助対象経費の30%（50万円を上限）</t>
    <rPh sb="0" eb="2">
      <t>ホジョ</t>
    </rPh>
    <rPh sb="2" eb="4">
      <t>タイショウ</t>
    </rPh>
    <rPh sb="4" eb="6">
      <t>ケイヒ</t>
    </rPh>
    <rPh sb="13" eb="15">
      <t>マンエン</t>
    </rPh>
    <rPh sb="16" eb="18">
      <t>ジョウゲン</t>
    </rPh>
    <phoneticPr fontId="4"/>
  </si>
  <si>
    <t>補助対象経費の30%(150万円を上限）</t>
    <rPh sb="0" eb="2">
      <t>ホジョ</t>
    </rPh>
    <rPh sb="2" eb="4">
      <t>タイショウ</t>
    </rPh>
    <rPh sb="4" eb="6">
      <t>ケイヒ</t>
    </rPh>
    <rPh sb="14" eb="16">
      <t>マンエン</t>
    </rPh>
    <rPh sb="17" eb="19">
      <t>ジョウゲン</t>
    </rPh>
    <phoneticPr fontId="4"/>
  </si>
  <si>
    <t>補助対象事業費に応じて、区分表により上限額50万円</t>
  </si>
  <si>
    <t>補助対象事業費に応じて、区分表により上限額200万円</t>
    <rPh sb="4" eb="6">
      <t>ジギョウ</t>
    </rPh>
    <rPh sb="8" eb="9">
      <t>オウ</t>
    </rPh>
    <rPh sb="12" eb="14">
      <t>クブン</t>
    </rPh>
    <rPh sb="14" eb="15">
      <t>ヒョウ</t>
    </rPh>
    <phoneticPr fontId="23"/>
  </si>
  <si>
    <t>補助対象経費200万円以上の工事に対し、その20%以内を補助。ただし、上限80万円</t>
    <rPh sb="25" eb="27">
      <t>イナイ</t>
    </rPh>
    <phoneticPr fontId="4"/>
  </si>
  <si>
    <t>伊万里市</t>
  </si>
  <si>
    <t>補助対象事業費の30%(150万円を上限）※自主防災組織の自治会が管理しており、当該公民館が自主避難所として届出済（又は予定）である場合。それ以外の場合は上限100万円</t>
    <rPh sb="15" eb="17">
      <t>マンエン</t>
    </rPh>
    <rPh sb="18" eb="20">
      <t>ジョウゲン</t>
    </rPh>
    <rPh sb="22" eb="24">
      <t>ジシュ</t>
    </rPh>
    <rPh sb="24" eb="26">
      <t>ボウサイ</t>
    </rPh>
    <rPh sb="26" eb="28">
      <t>ソシキ</t>
    </rPh>
    <rPh sb="29" eb="32">
      <t>ジチカイ</t>
    </rPh>
    <rPh sb="33" eb="35">
      <t>カンリ</t>
    </rPh>
    <rPh sb="40" eb="42">
      <t>トウガイ</t>
    </rPh>
    <rPh sb="42" eb="45">
      <t>コウミンカン</t>
    </rPh>
    <rPh sb="46" eb="48">
      <t>ジシュ</t>
    </rPh>
    <rPh sb="48" eb="50">
      <t>ヒナン</t>
    </rPh>
    <rPh sb="50" eb="51">
      <t>ショ</t>
    </rPh>
    <rPh sb="54" eb="56">
      <t>トドケデ</t>
    </rPh>
    <rPh sb="56" eb="57">
      <t>スミ</t>
    </rPh>
    <rPh sb="58" eb="59">
      <t>マタ</t>
    </rPh>
    <rPh sb="60" eb="62">
      <t>ヨテイ</t>
    </rPh>
    <rPh sb="66" eb="68">
      <t>バアイ</t>
    </rPh>
    <rPh sb="71" eb="73">
      <t>イガイ</t>
    </rPh>
    <rPh sb="74" eb="76">
      <t>バアイ</t>
    </rPh>
    <rPh sb="77" eb="79">
      <t>ジョウゲン</t>
    </rPh>
    <rPh sb="82" eb="84">
      <t>マンエン</t>
    </rPh>
    <phoneticPr fontId="13"/>
  </si>
  <si>
    <t>補助対象事業費の30%(500万円を上限）</t>
    <rPh sb="0" eb="2">
      <t>ホジョ</t>
    </rPh>
    <rPh sb="2" eb="4">
      <t>タイショウ</t>
    </rPh>
    <rPh sb="4" eb="6">
      <t>ジギョウ</t>
    </rPh>
    <rPh sb="6" eb="7">
      <t>ヒ</t>
    </rPh>
    <rPh sb="15" eb="17">
      <t>マンエン</t>
    </rPh>
    <rPh sb="18" eb="20">
      <t>ジョウゲン</t>
    </rPh>
    <phoneticPr fontId="13"/>
  </si>
  <si>
    <t>補助対象事業費の5分の3
(最高限度額210万円)</t>
  </si>
  <si>
    <t>補助対象事業費の5分の3
(最高限度額450万円)</t>
  </si>
  <si>
    <t>唐津市</t>
  </si>
  <si>
    <t>佐賀市</t>
    <rPh sb="0" eb="3">
      <t>サガシ</t>
    </rPh>
    <phoneticPr fontId="4"/>
  </si>
  <si>
    <t>増改築の場合の補助条件</t>
    <rPh sb="0" eb="3">
      <t>ゾウカイチク</t>
    </rPh>
    <rPh sb="4" eb="6">
      <t>バアイ</t>
    </rPh>
    <rPh sb="7" eb="9">
      <t>ホジョ</t>
    </rPh>
    <rPh sb="9" eb="11">
      <t>ジョウケン</t>
    </rPh>
    <phoneticPr fontId="4"/>
  </si>
  <si>
    <t>新築の場合の補助条件</t>
    <rPh sb="0" eb="2">
      <t>シンチク</t>
    </rPh>
    <rPh sb="3" eb="5">
      <t>バアイ</t>
    </rPh>
    <rPh sb="6" eb="8">
      <t>ホジョ</t>
    </rPh>
    <rPh sb="8" eb="10">
      <t>ジョウケン</t>
    </rPh>
    <phoneticPr fontId="4"/>
  </si>
  <si>
    <t>建築補助</t>
    <rPh sb="0" eb="2">
      <t>ケンチク</t>
    </rPh>
    <rPh sb="2" eb="4">
      <t>ホジョ</t>
    </rPh>
    <phoneticPr fontId="4"/>
  </si>
  <si>
    <t>○自治公民館補助率</t>
    <rPh sb="6" eb="9">
      <t>ホジョリツ</t>
    </rPh>
    <phoneticPr fontId="4"/>
  </si>
  <si>
    <t>38.2(平均)</t>
  </si>
  <si>
    <t xml:space="preserve"> </t>
    <phoneticPr fontId="3"/>
  </si>
  <si>
    <t>RC・S</t>
    <phoneticPr fontId="3"/>
  </si>
  <si>
    <t>RC・S</t>
    <phoneticPr fontId="4"/>
  </si>
  <si>
    <t>　「公民館設置年度」
　　　条例における設置年度
　「種別」
　　　単（単独）：当該施設だけで建物を使用している場合
　　　複（複合）：当該施設と他の施設・機関等が同一建物を共有している場合
　　　併（併置）：同一施設で、中央、地区の両名称を使用している場合及び名称のみの場合
　「公立社会教育施設整備補助金」
　　　最新の建物建設に対しての補助金の有無。次項の「建物建設年度」と対応
　「建物建設年度」
　　　最新の建物建設の年度。前項の補助金の有無と対応
　「構造」
　　　RC：鉄筋コンクリート造　　S：鉄骨造　　Ｗ：木造
　「運営形態」
　　　教：市町教育委員会が運営　　首：首長部局が運営　　指：指定管理者が運営　　地：地域の団体に委託して運営</t>
    <rPh sb="27" eb="29">
      <t>シュベツ</t>
    </rPh>
    <rPh sb="34" eb="35">
      <t>タン</t>
    </rPh>
    <rPh sb="36" eb="38">
      <t>タンドク</t>
    </rPh>
    <rPh sb="40" eb="42">
      <t>トウガイ</t>
    </rPh>
    <rPh sb="42" eb="44">
      <t>シセツ</t>
    </rPh>
    <rPh sb="47" eb="49">
      <t>タテモノ</t>
    </rPh>
    <rPh sb="50" eb="52">
      <t>シヨウ</t>
    </rPh>
    <rPh sb="56" eb="58">
      <t>バアイ</t>
    </rPh>
    <rPh sb="62" eb="63">
      <t>フク</t>
    </rPh>
    <rPh sb="64" eb="66">
      <t>フクゴウ</t>
    </rPh>
    <rPh sb="68" eb="70">
      <t>トウガイ</t>
    </rPh>
    <rPh sb="70" eb="72">
      <t>シセツ</t>
    </rPh>
    <rPh sb="73" eb="74">
      <t>ホカ</t>
    </rPh>
    <rPh sb="75" eb="77">
      <t>シセツ</t>
    </rPh>
    <rPh sb="78" eb="80">
      <t>キカン</t>
    </rPh>
    <rPh sb="80" eb="81">
      <t>トウ</t>
    </rPh>
    <rPh sb="82" eb="84">
      <t>ドウイツ</t>
    </rPh>
    <rPh sb="84" eb="86">
      <t>タテモノ</t>
    </rPh>
    <rPh sb="87" eb="89">
      <t>キョウユウ</t>
    </rPh>
    <rPh sb="93" eb="95">
      <t>バアイ</t>
    </rPh>
    <rPh sb="99" eb="100">
      <t>ヘイ</t>
    </rPh>
    <rPh sb="101" eb="102">
      <t>ヘイ</t>
    </rPh>
    <rPh sb="102" eb="103">
      <t>チ</t>
    </rPh>
    <rPh sb="105" eb="107">
      <t>ドウイツ</t>
    </rPh>
    <rPh sb="107" eb="109">
      <t>シセツ</t>
    </rPh>
    <rPh sb="111" eb="113">
      <t>チュウオウ</t>
    </rPh>
    <rPh sb="114" eb="116">
      <t>チク</t>
    </rPh>
    <rPh sb="117" eb="118">
      <t>リョウ</t>
    </rPh>
    <rPh sb="118" eb="120">
      <t>メイショウ</t>
    </rPh>
    <rPh sb="121" eb="123">
      <t>シヨウ</t>
    </rPh>
    <rPh sb="127" eb="129">
      <t>バアイ</t>
    </rPh>
    <rPh sb="129" eb="130">
      <t>オヨ</t>
    </rPh>
    <rPh sb="131" eb="133">
      <t>メイショウ</t>
    </rPh>
    <rPh sb="136" eb="138">
      <t>バアイ</t>
    </rPh>
    <rPh sb="232" eb="234">
      <t>コウゾウ</t>
    </rPh>
    <rPh sb="242" eb="244">
      <t>テッキン</t>
    </rPh>
    <rPh sb="250" eb="251">
      <t>ゾウ</t>
    </rPh>
    <rPh sb="255" eb="257">
      <t>テッコツ</t>
    </rPh>
    <rPh sb="257" eb="258">
      <t>ゾウ</t>
    </rPh>
    <rPh sb="262" eb="264">
      <t>モクゾウ</t>
    </rPh>
    <rPh sb="267" eb="269">
      <t>ウンエイ</t>
    </rPh>
    <rPh sb="269" eb="271">
      <t>ケイタイ</t>
    </rPh>
    <rPh sb="276" eb="277">
      <t>キョウ</t>
    </rPh>
    <rPh sb="278" eb="280">
      <t>シチョウ</t>
    </rPh>
    <rPh sb="280" eb="282">
      <t>キョウイク</t>
    </rPh>
    <rPh sb="282" eb="285">
      <t>イインカイ</t>
    </rPh>
    <rPh sb="286" eb="288">
      <t>ウンエイ</t>
    </rPh>
    <rPh sb="290" eb="291">
      <t>クビ</t>
    </rPh>
    <rPh sb="292" eb="293">
      <t>クビ</t>
    </rPh>
    <rPh sb="293" eb="294">
      <t>チョウ</t>
    </rPh>
    <rPh sb="294" eb="296">
      <t>ブキョク</t>
    </rPh>
    <rPh sb="297" eb="299">
      <t>ウンエイ</t>
    </rPh>
    <phoneticPr fontId="4"/>
  </si>
  <si>
    <t>本体工事費50万円以上に対し、その20%を補助
但し、上限300万円</t>
    <rPh sb="0" eb="2">
      <t>ホンタイ</t>
    </rPh>
    <rPh sb="2" eb="4">
      <t>コウジ</t>
    </rPh>
    <rPh sb="4" eb="5">
      <t>ヒ</t>
    </rPh>
    <rPh sb="7" eb="9">
      <t>マンエン</t>
    </rPh>
    <rPh sb="9" eb="11">
      <t>イジョウ</t>
    </rPh>
    <rPh sb="12" eb="13">
      <t>タイ</t>
    </rPh>
    <rPh sb="21" eb="23">
      <t>ホジョ</t>
    </rPh>
    <rPh sb="24" eb="25">
      <t>タダ</t>
    </rPh>
    <rPh sb="27" eb="29">
      <t>ジョウゲン</t>
    </rPh>
    <rPh sb="32" eb="34">
      <t>マンエン</t>
    </rPh>
    <phoneticPr fontId="21"/>
  </si>
  <si>
    <t>本体工事費50万円以上に対し、その20%を補助
但し、上限300万円</t>
    <phoneticPr fontId="3"/>
  </si>
  <si>
    <t>補助対象経費200万円以上の工事に対し、その20%を補助
ただし、上限250万円</t>
    <phoneticPr fontId="3"/>
  </si>
  <si>
    <t>工事費が200万円以上の新築工事に対し、その工事費の3分の1以内の額を補助
ただし、上限200万円</t>
    <phoneticPr fontId="23"/>
  </si>
  <si>
    <t>工事費が50万円以上の増築、改築又は修繕工事に対し、その工事費の3分の1以内の額を補助。ただし、上限100万円</t>
    <rPh sb="0" eb="2">
      <t>コウジ</t>
    </rPh>
    <rPh sb="2" eb="3">
      <t>ヒ</t>
    </rPh>
    <rPh sb="6" eb="10">
      <t>マンエンイジョウ</t>
    </rPh>
    <rPh sb="11" eb="13">
      <t>ゾウチク</t>
    </rPh>
    <rPh sb="14" eb="16">
      <t>カイチク</t>
    </rPh>
    <rPh sb="16" eb="17">
      <t>マタ</t>
    </rPh>
    <rPh sb="18" eb="20">
      <t>シュウゼン</t>
    </rPh>
    <rPh sb="20" eb="22">
      <t>コウジ</t>
    </rPh>
    <rPh sb="23" eb="24">
      <t>タイ</t>
    </rPh>
    <rPh sb="28" eb="31">
      <t>コウジヒ</t>
    </rPh>
    <rPh sb="33" eb="34">
      <t>ブン</t>
    </rPh>
    <rPh sb="36" eb="38">
      <t>イナイ</t>
    </rPh>
    <rPh sb="39" eb="40">
      <t>ガク</t>
    </rPh>
    <rPh sb="41" eb="43">
      <t>ホジョ</t>
    </rPh>
    <rPh sb="48" eb="50">
      <t>ジョウゲン</t>
    </rPh>
    <rPh sb="53" eb="55">
      <t>マンエン</t>
    </rPh>
    <phoneticPr fontId="4"/>
  </si>
  <si>
    <t>対象経費：100万円以上(下水道事業加入に伴う工事費等は金額制限なし)、建築費の1割
（限度額200万円）、補助金の額から他の補助金等があれば控除する</t>
    <phoneticPr fontId="4"/>
  </si>
  <si>
    <t>対象経費：100万円以上(下水道事業加入に伴う工事費等は金額制限なし)、建築費の1割（限度額200万円）、補助金の額から他の補助金等があれば控除する</t>
    <phoneticPr fontId="3"/>
  </si>
  <si>
    <t>建物本体の改修工事、バリアフリー改修工事、市の施策に応じた改修工事につき事業に要した経費の額の100分の20以内の額で50万円を限度とする</t>
    <phoneticPr fontId="4"/>
  </si>
  <si>
    <t xml:space="preserve"> S54 </t>
    <phoneticPr fontId="3"/>
  </si>
  <si>
    <t xml:space="preserve"> </t>
    <phoneticPr fontId="3"/>
  </si>
  <si>
    <t>図書室なし</t>
    <rPh sb="0" eb="2">
      <t>トショ</t>
    </rPh>
    <rPh sb="2" eb="3">
      <t>シツ</t>
    </rPh>
    <phoneticPr fontId="2"/>
  </si>
  <si>
    <r>
      <t xml:space="preserve">施設名
</t>
    </r>
    <r>
      <rPr>
        <sz val="9"/>
        <color rgb="FFFF0000"/>
        <rFont val="ＭＳ 明朝"/>
        <family val="1"/>
        <charset val="128"/>
      </rPr>
      <t>(R5.5.1現在)</t>
    </r>
    <rPh sb="0" eb="2">
      <t>シセツ</t>
    </rPh>
    <rPh sb="2" eb="3">
      <t>メイ</t>
    </rPh>
    <rPh sb="11" eb="13">
      <t>ゲンザイ</t>
    </rPh>
    <phoneticPr fontId="4"/>
  </si>
  <si>
    <r>
      <t>※利　用　状　況　　（※は</t>
    </r>
    <r>
      <rPr>
        <sz val="9"/>
        <color rgb="FFFF0000"/>
        <rFont val="ＭＳ 明朝"/>
        <family val="1"/>
        <charset val="128"/>
      </rPr>
      <t>R5</t>
    </r>
    <r>
      <rPr>
        <sz val="9"/>
        <rFont val="ＭＳ 明朝"/>
        <family val="1"/>
        <charset val="128"/>
      </rPr>
      <t>.3.31現在）</t>
    </r>
    <phoneticPr fontId="4"/>
  </si>
  <si>
    <r>
      <t>施設名
(</t>
    </r>
    <r>
      <rPr>
        <sz val="9"/>
        <color rgb="FFFF0000"/>
        <rFont val="ＭＳ 明朝"/>
        <family val="1"/>
        <charset val="128"/>
      </rPr>
      <t>R5</t>
    </r>
    <r>
      <rPr>
        <sz val="9"/>
        <rFont val="ＭＳ 明朝"/>
        <family val="1"/>
        <charset val="128"/>
      </rPr>
      <t>.5.1現在)</t>
    </r>
    <rPh sb="0" eb="2">
      <t>シセツ</t>
    </rPh>
    <rPh sb="2" eb="3">
      <t>メイ</t>
    </rPh>
    <phoneticPr fontId="4"/>
  </si>
  <si>
    <t xml:space="preserve">
【項目別の集計】
「種別」
　　　単: 92　　　複: 41　　併: 5
「公立社会教育施設整備費補助金」
　　　有: 66　　　無:67　　　施設なし: 6
「構造」72　　　S: 41　　　W: 17　　　RC・S: 3　　併: 5
「運営形態」
    　教: 71　　 首: 58　　　指: 9　　　地: 0</t>
    <rPh sb="2" eb="4">
      <t>コウモク</t>
    </rPh>
    <rPh sb="4" eb="5">
      <t>ベツ</t>
    </rPh>
    <rPh sb="6" eb="8">
      <t>シュウケイ</t>
    </rPh>
    <rPh sb="12" eb="14">
      <t>シュベツ</t>
    </rPh>
    <rPh sb="19" eb="20">
      <t>タン</t>
    </rPh>
    <rPh sb="27" eb="28">
      <t>フク</t>
    </rPh>
    <rPh sb="40" eb="42">
      <t>コウリツ</t>
    </rPh>
    <rPh sb="42" eb="44">
      <t>シャカイ</t>
    </rPh>
    <rPh sb="44" eb="46">
      <t>キョウイク</t>
    </rPh>
    <rPh sb="46" eb="48">
      <t>シセツ</t>
    </rPh>
    <rPh sb="48" eb="51">
      <t>セイビヒ</t>
    </rPh>
    <rPh sb="51" eb="54">
      <t>ホジョキン</t>
    </rPh>
    <rPh sb="59" eb="60">
      <t>アリ</t>
    </rPh>
    <rPh sb="67" eb="68">
      <t>ナシ</t>
    </rPh>
    <rPh sb="74" eb="76">
      <t>シセツ</t>
    </rPh>
    <rPh sb="83" eb="85">
      <t>コウゾウ</t>
    </rPh>
    <rPh sb="116" eb="117">
      <t>ヘイ</t>
    </rPh>
    <rPh sb="122" eb="124">
      <t>ウンエイ</t>
    </rPh>
    <rPh sb="124" eb="126">
      <t>ケイタイ</t>
    </rPh>
    <phoneticPr fontId="4"/>
  </si>
  <si>
    <t>（令和5年5月1日現在）</t>
    <rPh sb="1" eb="3">
      <t>レイワ</t>
    </rPh>
    <rPh sb="4" eb="5">
      <t>ネン</t>
    </rPh>
    <rPh sb="6" eb="7">
      <t>ガツ</t>
    </rPh>
    <rPh sb="8" eb="11">
      <t>ニチゲンザイ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</si>
</sst>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Red]\(#,##0\)"/>
    <numFmt numFmtId="177" formatCode="#,##0_ "/>
    <numFmt numFmtId="178" formatCode="#,##0_);[Red]\(#,##0\)"/>
    <numFmt numFmtId="179" formatCode="#,##0,"/>
  </numFmts>
  <fonts count="26">
    <font>
      <sz val="11"/>
      <color theme="1"/>
      <name val="游ゴシック"/>
      <family val="2"/>
      <charset val="128"/>
      <scheme val="minor"/>
    </font>
    <font>
      <sz val="11"/>
      <name val="ＭＳ Ｐゴシック"/>
      <family val="3"/>
      <charset val="128"/>
    </font>
    <font>
      <sz val="9"/>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8"/>
      <name val="ＭＳ 明朝"/>
      <family val="1"/>
      <charset val="128"/>
    </font>
    <font>
      <i/>
      <sz val="11"/>
      <color rgb="FF7F7F7F"/>
      <name val="ＭＳ Ｐゴシック"/>
      <family val="3"/>
    </font>
    <font>
      <sz val="9"/>
      <name val="ＭＳ 明朝"/>
      <family val="1"/>
    </font>
    <font>
      <i/>
      <sz val="11"/>
      <color rgb="FF7F7F7F"/>
      <name val="游ゴシック"/>
      <family val="3"/>
      <charset val="128"/>
      <scheme val="minor"/>
    </font>
    <font>
      <sz val="10"/>
      <name val="ＭＳ 明朝"/>
      <family val="1"/>
      <charset val="128"/>
    </font>
    <font>
      <sz val="7"/>
      <name val="ＭＳ 明朝"/>
      <family val="1"/>
      <charset val="128"/>
    </font>
    <font>
      <sz val="6"/>
      <name val="游ゴシック"/>
      <family val="3"/>
      <charset val="128"/>
    </font>
    <font>
      <u/>
      <sz val="11"/>
      <color indexed="36"/>
      <name val="ＭＳ Ｐゴシック"/>
      <family val="3"/>
      <charset val="128"/>
    </font>
    <font>
      <sz val="11"/>
      <color indexed="8"/>
      <name val="游ゴシック"/>
      <family val="3"/>
      <charset val="128"/>
      <scheme val="minor"/>
    </font>
    <font>
      <b/>
      <sz val="9"/>
      <name val="ＭＳ 明朝"/>
      <family val="1"/>
      <charset val="128"/>
    </font>
    <font>
      <b/>
      <sz val="12"/>
      <name val="ＭＳ 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
      <sz val="9"/>
      <color indexed="81"/>
      <name val="MS P ゴシック"/>
      <family val="3"/>
      <charset val="128"/>
    </font>
    <font>
      <sz val="11"/>
      <name val="ＭＳ Ｐ明朝"/>
      <family val="1"/>
      <charset val="128"/>
    </font>
    <font>
      <sz val="12"/>
      <name val="ＭＳ 明朝"/>
      <family val="1"/>
      <charset val="128"/>
    </font>
    <font>
      <sz val="11"/>
      <color indexed="20"/>
      <name val="ＭＳ Ｐゴシック"/>
      <family val="3"/>
      <charset val="128"/>
    </font>
    <font>
      <sz val="9"/>
      <color rgb="FFFF0000"/>
      <name val="ＭＳ 明朝"/>
      <family val="1"/>
      <charset val="128"/>
    </font>
    <font>
      <sz val="11"/>
      <color rgb="FFFF0000"/>
      <name val="ＭＳ Ｐゴシック"/>
      <family val="3"/>
      <charset val="128"/>
    </font>
  </fonts>
  <fills count="2">
    <fill>
      <patternFill patternType="none"/>
    </fill>
    <fill>
      <patternFill patternType="gray125"/>
    </fill>
  </fills>
  <borders count="8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double">
        <color indexed="64"/>
      </left>
      <right style="hair">
        <color indexed="64"/>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style="hair">
        <color auto="1"/>
      </left>
      <right style="hair">
        <color auto="1"/>
      </right>
      <top/>
      <bottom style="hair">
        <color auto="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style="hair">
        <color indexed="64"/>
      </right>
      <top/>
      <bottom/>
      <diagonal/>
    </border>
    <border>
      <left style="hair">
        <color indexed="64"/>
      </left>
      <right style="double">
        <color indexed="64"/>
      </right>
      <top/>
      <bottom style="thin">
        <color indexed="64"/>
      </bottom>
      <diagonal/>
    </border>
    <border>
      <left style="hair">
        <color indexed="64"/>
      </left>
      <right style="double">
        <color indexed="64"/>
      </right>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thin">
        <color indexed="64"/>
      </right>
      <top style="thin">
        <color indexed="64"/>
      </top>
      <bottom/>
      <diagonal/>
    </border>
    <border>
      <left style="double">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hair">
        <color indexed="64"/>
      </top>
      <bottom/>
      <diagonal/>
    </border>
  </borders>
  <cellStyleXfs count="9">
    <xf numFmtId="0" fontId="0" fillId="0" borderId="0">
      <alignment vertical="center"/>
    </xf>
    <xf numFmtId="38" fontId="1" fillId="0" borderId="0" applyFont="0" applyFill="0" applyBorder="0" applyAlignment="0" applyProtection="0"/>
    <xf numFmtId="0" fontId="1" fillId="0" borderId="0"/>
    <xf numFmtId="0" fontId="7" fillId="0" borderId="0" applyBorder="0" applyProtection="0"/>
    <xf numFmtId="0" fontId="9"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14" fillId="0" borderId="0">
      <alignment vertical="center"/>
    </xf>
    <xf numFmtId="0" fontId="1" fillId="0" borderId="0"/>
  </cellStyleXfs>
  <cellXfs count="573">
    <xf numFmtId="0" fontId="0" fillId="0" borderId="0" xfId="0">
      <alignment vertical="center"/>
    </xf>
    <xf numFmtId="38" fontId="2" fillId="0" borderId="0" xfId="1" applyFont="1" applyFill="1" applyAlignment="1">
      <alignment vertical="center"/>
    </xf>
    <xf numFmtId="38" fontId="2" fillId="0" borderId="0" xfId="1" applyFont="1" applyFill="1" applyAlignment="1">
      <alignment horizontal="center" vertical="center"/>
    </xf>
    <xf numFmtId="38" fontId="2" fillId="0" borderId="0" xfId="1" applyFont="1" applyFill="1" applyAlignment="1">
      <alignment horizontal="right" vertical="center"/>
    </xf>
    <xf numFmtId="38" fontId="2" fillId="0" borderId="0" xfId="1" applyFont="1" applyFill="1" applyAlignment="1">
      <alignment horizontal="distributed" vertical="center"/>
    </xf>
    <xf numFmtId="38" fontId="2" fillId="0" borderId="0" xfId="1" applyFont="1" applyFill="1" applyAlignment="1">
      <alignment horizontal="left" vertical="center"/>
    </xf>
    <xf numFmtId="0" fontId="5" fillId="0" borderId="0" xfId="1" applyNumberFormat="1" applyFont="1" applyFill="1" applyAlignment="1">
      <alignment horizontal="center" vertical="center"/>
    </xf>
    <xf numFmtId="38" fontId="2" fillId="0" borderId="0" xfId="1" applyFont="1" applyFill="1" applyBorder="1" applyAlignment="1">
      <alignment vertical="center"/>
    </xf>
    <xf numFmtId="38" fontId="2" fillId="0" borderId="0" xfId="1" applyFont="1" applyFill="1" applyBorder="1" applyAlignment="1">
      <alignment vertical="center" wrapText="1"/>
    </xf>
    <xf numFmtId="38" fontId="2" fillId="0" borderId="1" xfId="1" applyFont="1" applyFill="1" applyBorder="1" applyAlignment="1">
      <alignment horizontal="left" vertical="center"/>
    </xf>
    <xf numFmtId="38" fontId="2" fillId="0" borderId="4" xfId="1" applyFont="1" applyFill="1" applyBorder="1" applyAlignment="1">
      <alignment horizontal="left" vertical="center"/>
    </xf>
    <xf numFmtId="0" fontId="2" fillId="0" borderId="2" xfId="1" applyNumberFormat="1" applyFont="1" applyFill="1" applyBorder="1" applyAlignment="1" applyProtection="1">
      <alignment horizontal="left" vertical="center" wrapText="1"/>
      <protection locked="0"/>
    </xf>
    <xf numFmtId="38" fontId="2" fillId="0" borderId="0" xfId="1" applyFont="1" applyFill="1" applyBorder="1" applyAlignment="1">
      <alignment horizontal="right" vertical="center"/>
    </xf>
    <xf numFmtId="38" fontId="2" fillId="0" borderId="9" xfId="1" applyFont="1" applyFill="1" applyBorder="1" applyAlignment="1">
      <alignment horizontal="center"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1" xfId="1" applyFont="1" applyFill="1" applyBorder="1" applyAlignment="1">
      <alignment horizontal="center" vertical="center" wrapText="1"/>
    </xf>
    <xf numFmtId="38" fontId="2" fillId="0" borderId="13" xfId="1" applyFont="1" applyFill="1" applyBorder="1" applyAlignment="1">
      <alignment horizontal="right" vertical="center"/>
    </xf>
    <xf numFmtId="38" fontId="2" fillId="0" borderId="14" xfId="1" applyFont="1" applyFill="1" applyBorder="1" applyAlignment="1">
      <alignment horizontal="right" vertical="center"/>
    </xf>
    <xf numFmtId="38" fontId="2" fillId="0" borderId="10" xfId="1" applyFont="1" applyFill="1" applyBorder="1" applyAlignment="1">
      <alignment horizontal="center" vertical="center" wrapText="1"/>
    </xf>
    <xf numFmtId="38" fontId="2" fillId="0" borderId="18" xfId="1" applyFont="1" applyFill="1" applyBorder="1" applyAlignment="1">
      <alignment horizontal="center" vertical="center" wrapText="1"/>
    </xf>
    <xf numFmtId="38" fontId="2" fillId="0" borderId="19" xfId="1" applyFont="1" applyFill="1" applyBorder="1" applyAlignment="1" applyProtection="1">
      <alignment horizontal="right" vertical="center"/>
      <protection locked="0"/>
    </xf>
    <xf numFmtId="38" fontId="2" fillId="0" borderId="20" xfId="1" applyFont="1" applyFill="1" applyBorder="1" applyAlignment="1" applyProtection="1">
      <alignment horizontal="right" vertical="center"/>
      <protection locked="0"/>
    </xf>
    <xf numFmtId="38" fontId="2" fillId="0" borderId="20" xfId="1" applyFont="1" applyFill="1" applyBorder="1" applyAlignment="1">
      <alignment horizontal="right" vertical="center"/>
    </xf>
    <xf numFmtId="38" fontId="2" fillId="0" borderId="20"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22" xfId="1" applyFont="1" applyFill="1" applyBorder="1" applyAlignment="1">
      <alignment horizontal="right" vertical="center"/>
    </xf>
    <xf numFmtId="38" fontId="2" fillId="0" borderId="23" xfId="1" applyFont="1" applyFill="1" applyBorder="1" applyAlignment="1">
      <alignment horizontal="right" vertical="center"/>
    </xf>
    <xf numFmtId="38" fontId="2" fillId="0" borderId="24" xfId="1" applyFont="1" applyFill="1" applyBorder="1" applyAlignment="1">
      <alignment horizontal="center" vertical="center"/>
    </xf>
    <xf numFmtId="38" fontId="2" fillId="0" borderId="27" xfId="1" applyFont="1" applyFill="1" applyBorder="1" applyAlignment="1">
      <alignment horizontal="center" vertical="center"/>
    </xf>
    <xf numFmtId="38" fontId="2" fillId="0" borderId="28" xfId="1" applyFont="1" applyFill="1" applyBorder="1" applyAlignment="1">
      <alignment horizontal="center" vertical="center" wrapText="1"/>
    </xf>
    <xf numFmtId="38" fontId="2" fillId="0" borderId="29" xfId="1" applyFont="1" applyFill="1" applyBorder="1" applyAlignment="1">
      <alignment horizontal="center" vertical="center" wrapText="1"/>
    </xf>
    <xf numFmtId="38" fontId="2" fillId="0" borderId="30" xfId="1" applyFont="1" applyFill="1" applyBorder="1" applyAlignment="1">
      <alignment horizontal="center" vertical="center" wrapText="1"/>
    </xf>
    <xf numFmtId="38" fontId="2" fillId="0" borderId="30" xfId="1" applyFont="1" applyFill="1" applyBorder="1" applyAlignment="1">
      <alignment horizontal="right" vertical="center"/>
    </xf>
    <xf numFmtId="38" fontId="2" fillId="0" borderId="31" xfId="1" applyFont="1" applyFill="1" applyBorder="1" applyAlignment="1">
      <alignment horizontal="center" vertical="center"/>
    </xf>
    <xf numFmtId="38" fontId="2" fillId="0" borderId="32" xfId="1" applyFont="1" applyFill="1" applyBorder="1" applyAlignment="1">
      <alignment horizontal="right" vertical="center"/>
    </xf>
    <xf numFmtId="38" fontId="2" fillId="0" borderId="33" xfId="1" applyFont="1" applyFill="1" applyBorder="1" applyAlignment="1">
      <alignment horizontal="right" vertical="center"/>
    </xf>
    <xf numFmtId="38" fontId="2" fillId="0" borderId="37" xfId="1" applyFont="1" applyFill="1" applyBorder="1" applyAlignment="1">
      <alignment horizontal="right" vertical="center" wrapText="1"/>
    </xf>
    <xf numFmtId="38" fontId="2" fillId="0" borderId="38" xfId="1" applyFont="1" applyFill="1" applyBorder="1" applyAlignment="1" applyProtection="1">
      <alignment horizontal="right" vertical="center"/>
      <protection locked="0"/>
    </xf>
    <xf numFmtId="38" fontId="2" fillId="0" borderId="38" xfId="1" applyFont="1" applyFill="1" applyBorder="1" applyAlignment="1">
      <alignment horizontal="right" vertical="center"/>
    </xf>
    <xf numFmtId="38" fontId="2" fillId="0" borderId="26" xfId="1" applyFont="1" applyFill="1" applyBorder="1" applyAlignment="1">
      <alignment horizontal="center" vertical="center" wrapText="1"/>
    </xf>
    <xf numFmtId="38" fontId="2" fillId="0" borderId="38" xfId="1" applyFont="1" applyFill="1" applyBorder="1" applyAlignment="1">
      <alignment horizontal="center" vertical="center"/>
    </xf>
    <xf numFmtId="38" fontId="2" fillId="0" borderId="18" xfId="1" applyFont="1" applyFill="1" applyBorder="1" applyAlignment="1">
      <alignment horizontal="right" vertical="center"/>
    </xf>
    <xf numFmtId="38" fontId="2" fillId="0" borderId="39" xfId="1" applyFont="1" applyFill="1" applyBorder="1" applyAlignment="1" applyProtection="1">
      <alignment horizontal="right" vertical="center"/>
      <protection locked="0"/>
    </xf>
    <xf numFmtId="38" fontId="2" fillId="0" borderId="37" xfId="1" applyFont="1" applyFill="1" applyBorder="1" applyAlignment="1">
      <alignment horizontal="center" vertical="center"/>
    </xf>
    <xf numFmtId="38" fontId="2" fillId="0" borderId="42" xfId="1" applyFont="1" applyFill="1" applyBorder="1" applyAlignment="1">
      <alignment horizontal="center" vertical="center" wrapText="1"/>
    </xf>
    <xf numFmtId="38" fontId="2" fillId="0" borderId="43" xfId="1" applyFont="1" applyFill="1" applyBorder="1" applyAlignment="1">
      <alignment horizontal="center" vertical="center" wrapText="1"/>
    </xf>
    <xf numFmtId="38" fontId="2" fillId="0" borderId="44" xfId="1" applyFont="1" applyFill="1" applyBorder="1" applyAlignment="1">
      <alignment horizontal="right" vertical="center"/>
    </xf>
    <xf numFmtId="38" fontId="2" fillId="0" borderId="44" xfId="1" applyFont="1" applyFill="1" applyBorder="1" applyAlignment="1">
      <alignment horizontal="center" vertical="center"/>
    </xf>
    <xf numFmtId="38" fontId="2" fillId="0" borderId="42" xfId="1" applyFont="1" applyFill="1" applyBorder="1" applyAlignment="1">
      <alignment horizontal="right" vertical="center"/>
    </xf>
    <xf numFmtId="38" fontId="2" fillId="0" borderId="46" xfId="1" applyFont="1" applyFill="1" applyBorder="1" applyAlignment="1" applyProtection="1">
      <alignment horizontal="right" vertical="center"/>
      <protection locked="0"/>
    </xf>
    <xf numFmtId="38" fontId="2" fillId="0" borderId="44" xfId="1" applyFont="1" applyFill="1" applyBorder="1" applyAlignment="1" applyProtection="1">
      <alignment horizontal="right" vertical="center"/>
      <protection locked="0"/>
    </xf>
    <xf numFmtId="38" fontId="2" fillId="0" borderId="48" xfId="1" applyFont="1" applyFill="1" applyBorder="1" applyAlignment="1">
      <alignment horizontal="center" vertical="center" wrapText="1"/>
    </xf>
    <xf numFmtId="38" fontId="2" fillId="0" borderId="49" xfId="1" applyFont="1" applyFill="1" applyBorder="1" applyAlignment="1">
      <alignment horizontal="center" vertical="center" wrapText="1"/>
    </xf>
    <xf numFmtId="38" fontId="2" fillId="0" borderId="36" xfId="1" applyFont="1" applyFill="1" applyBorder="1" applyAlignment="1">
      <alignment horizontal="center" vertical="center" wrapText="1"/>
    </xf>
    <xf numFmtId="38" fontId="2" fillId="0" borderId="50" xfId="1" applyFont="1" applyFill="1" applyBorder="1" applyAlignment="1">
      <alignment horizontal="center" vertical="center" wrapText="1"/>
    </xf>
    <xf numFmtId="38" fontId="5" fillId="0" borderId="0" xfId="1" applyFont="1" applyFill="1" applyAlignment="1">
      <alignment vertical="center"/>
    </xf>
    <xf numFmtId="176" fontId="8" fillId="0" borderId="28" xfId="3" applyNumberFormat="1" applyFont="1" applyFill="1" applyBorder="1" applyAlignment="1" applyProtection="1">
      <alignment horizontal="center" vertical="center" wrapText="1"/>
    </xf>
    <xf numFmtId="176" fontId="8" fillId="0" borderId="10" xfId="3" applyNumberFormat="1" applyFont="1" applyFill="1" applyBorder="1" applyAlignment="1" applyProtection="1">
      <alignment vertical="center" wrapText="1"/>
    </xf>
    <xf numFmtId="176" fontId="8" fillId="0" borderId="11" xfId="3" applyNumberFormat="1" applyFont="1" applyFill="1" applyBorder="1" applyAlignment="1" applyProtection="1">
      <alignment vertical="center" wrapText="1"/>
    </xf>
    <xf numFmtId="176" fontId="8" fillId="0" borderId="11" xfId="3" applyNumberFormat="1" applyFont="1" applyFill="1" applyBorder="1" applyAlignment="1" applyProtection="1">
      <alignment horizontal="right" vertical="center"/>
    </xf>
    <xf numFmtId="0" fontId="2" fillId="0" borderId="11" xfId="4" applyFont="1" applyFill="1" applyBorder="1" applyAlignment="1" applyProtection="1">
      <alignment horizontal="center" vertical="center" wrapText="1"/>
    </xf>
    <xf numFmtId="0" fontId="2" fillId="0" borderId="11" xfId="4" applyFont="1" applyFill="1" applyBorder="1" applyAlignment="1" applyProtection="1">
      <alignment horizontal="center" vertical="center"/>
    </xf>
    <xf numFmtId="0" fontId="2" fillId="0" borderId="12" xfId="4" applyFont="1" applyFill="1" applyBorder="1" applyAlignment="1" applyProtection="1">
      <alignment horizontal="center" vertical="center"/>
    </xf>
    <xf numFmtId="0" fontId="2" fillId="0" borderId="13" xfId="4" applyFont="1" applyFill="1" applyBorder="1" applyAlignment="1" applyProtection="1">
      <alignment horizontal="right" vertical="center"/>
    </xf>
    <xf numFmtId="0" fontId="2" fillId="0" borderId="14" xfId="4" applyFont="1" applyFill="1" applyBorder="1" applyAlignment="1" applyProtection="1">
      <alignment horizontal="right" vertical="center"/>
    </xf>
    <xf numFmtId="0" fontId="2" fillId="0" borderId="10" xfId="4" applyFont="1" applyFill="1" applyBorder="1" applyAlignment="1" applyProtection="1">
      <alignment horizontal="center" vertical="center"/>
    </xf>
    <xf numFmtId="38" fontId="2" fillId="0" borderId="11" xfId="1" applyFont="1" applyFill="1" applyBorder="1" applyAlignment="1" applyProtection="1">
      <alignment horizontal="right" vertical="center"/>
    </xf>
    <xf numFmtId="38" fontId="2" fillId="0" borderId="51" xfId="1" applyFont="1" applyFill="1" applyBorder="1" applyAlignment="1">
      <alignment horizontal="center" vertical="center"/>
    </xf>
    <xf numFmtId="38" fontId="2" fillId="0" borderId="10" xfId="1" applyFont="1" applyFill="1" applyBorder="1" applyAlignment="1" applyProtection="1">
      <alignment vertical="center"/>
      <protection locked="0"/>
    </xf>
    <xf numFmtId="38" fontId="2" fillId="0" borderId="11" xfId="1" applyFont="1" applyFill="1" applyBorder="1" applyAlignment="1" applyProtection="1">
      <alignment vertical="center"/>
      <protection locked="0"/>
    </xf>
    <xf numFmtId="38" fontId="2" fillId="0" borderId="10" xfId="1" applyFont="1" applyFill="1" applyBorder="1" applyAlignment="1">
      <alignment horizontal="center" vertical="center"/>
    </xf>
    <xf numFmtId="38" fontId="2" fillId="0" borderId="41" xfId="1" applyFont="1" applyFill="1" applyBorder="1" applyAlignment="1">
      <alignment horizontal="center" vertical="center" wrapText="1"/>
    </xf>
    <xf numFmtId="38" fontId="2" fillId="0" borderId="39" xfId="1" applyFont="1" applyFill="1" applyBorder="1" applyAlignment="1">
      <alignment horizontal="right" vertical="center"/>
    </xf>
    <xf numFmtId="38" fontId="2" fillId="0" borderId="49" xfId="1" applyFont="1" applyFill="1" applyBorder="1" applyAlignment="1">
      <alignment horizontal="right" vertical="center"/>
    </xf>
    <xf numFmtId="38" fontId="2" fillId="0" borderId="28" xfId="1" applyFont="1" applyFill="1" applyBorder="1" applyAlignment="1">
      <alignment horizontal="right" vertical="center"/>
    </xf>
    <xf numFmtId="38" fontId="2" fillId="0" borderId="50" xfId="1" applyFont="1" applyFill="1" applyBorder="1" applyAlignment="1">
      <alignment horizontal="right" vertical="center"/>
    </xf>
    <xf numFmtId="38" fontId="2" fillId="0" borderId="38" xfId="1" applyFont="1" applyFill="1" applyBorder="1" applyAlignment="1">
      <alignment horizontal="right" vertical="center" shrinkToFit="1"/>
    </xf>
    <xf numFmtId="38" fontId="2" fillId="0" borderId="18" xfId="1" applyFont="1" applyFill="1" applyBorder="1" applyAlignment="1">
      <alignment horizontal="right" vertical="center" shrinkToFit="1"/>
    </xf>
    <xf numFmtId="38" fontId="2" fillId="0" borderId="39" xfId="1" applyFont="1" applyFill="1" applyBorder="1" applyAlignment="1">
      <alignment horizontal="right" vertical="center" shrinkToFit="1"/>
    </xf>
    <xf numFmtId="38" fontId="2" fillId="0" borderId="49" xfId="1" applyFont="1" applyFill="1" applyBorder="1" applyAlignment="1">
      <alignment horizontal="right" vertical="center" shrinkToFit="1"/>
    </xf>
    <xf numFmtId="38" fontId="2" fillId="0" borderId="13" xfId="1" applyFont="1" applyFill="1" applyBorder="1" applyAlignment="1">
      <alignment horizontal="center" vertical="center" wrapText="1"/>
    </xf>
    <xf numFmtId="38" fontId="2" fillId="0" borderId="14" xfId="1" applyFont="1" applyFill="1" applyBorder="1" applyAlignment="1">
      <alignment horizontal="center" vertical="center" wrapText="1"/>
    </xf>
    <xf numFmtId="38" fontId="1" fillId="0" borderId="0" xfId="1" applyFont="1" applyFill="1" applyAlignment="1">
      <alignment vertical="center"/>
    </xf>
    <xf numFmtId="38" fontId="10" fillId="0" borderId="0" xfId="1" applyFont="1" applyFill="1" applyAlignment="1">
      <alignment vertical="center"/>
    </xf>
    <xf numFmtId="38" fontId="2" fillId="0" borderId="24" xfId="1" applyFont="1" applyFill="1" applyBorder="1" applyAlignment="1">
      <alignment horizontal="center" vertical="center" wrapText="1"/>
    </xf>
    <xf numFmtId="38" fontId="2" fillId="0" borderId="35" xfId="1" applyFont="1" applyFill="1" applyBorder="1" applyAlignment="1">
      <alignment horizontal="center" vertical="center" wrapText="1"/>
    </xf>
    <xf numFmtId="38" fontId="2" fillId="0" borderId="35" xfId="1" applyFont="1" applyFill="1" applyBorder="1" applyAlignment="1">
      <alignment horizontal="right" vertical="center" wrapText="1"/>
    </xf>
    <xf numFmtId="38" fontId="2" fillId="0" borderId="35" xfId="1" applyFont="1" applyFill="1" applyBorder="1" applyAlignment="1">
      <alignment horizontal="center" vertical="center"/>
    </xf>
    <xf numFmtId="38" fontId="2" fillId="0" borderId="53" xfId="1" applyFont="1" applyFill="1" applyBorder="1" applyAlignment="1">
      <alignment horizontal="center" vertical="center"/>
    </xf>
    <xf numFmtId="38" fontId="2" fillId="0" borderId="54" xfId="1" applyFont="1" applyFill="1" applyBorder="1" applyAlignment="1">
      <alignment horizontal="right" vertical="center"/>
    </xf>
    <xf numFmtId="38" fontId="2" fillId="0" borderId="55" xfId="1" applyFont="1" applyFill="1" applyBorder="1" applyAlignment="1">
      <alignment horizontal="right" vertical="center"/>
    </xf>
    <xf numFmtId="38" fontId="2" fillId="0" borderId="35" xfId="1" applyFont="1" applyFill="1" applyBorder="1" applyAlignment="1">
      <alignment horizontal="right" vertical="center"/>
    </xf>
    <xf numFmtId="38" fontId="2" fillId="0" borderId="41" xfId="1" applyFont="1" applyFill="1" applyBorder="1" applyAlignment="1" applyProtection="1">
      <alignment horizontal="right" vertical="center"/>
      <protection locked="0"/>
    </xf>
    <xf numFmtId="38" fontId="2" fillId="0" borderId="37" xfId="1" applyFont="1" applyFill="1" applyBorder="1" applyAlignment="1">
      <alignment horizontal="center" vertical="center" wrapText="1"/>
    </xf>
    <xf numFmtId="38" fontId="2" fillId="0" borderId="48" xfId="1" applyFont="1" applyFill="1" applyBorder="1" applyAlignment="1" applyProtection="1">
      <alignment horizontal="right" vertical="center"/>
      <protection locked="0"/>
    </xf>
    <xf numFmtId="38" fontId="2" fillId="0" borderId="49" xfId="1" applyFont="1" applyFill="1" applyBorder="1" applyAlignment="1" applyProtection="1">
      <alignment horizontal="right" vertical="center"/>
      <protection locked="0"/>
    </xf>
    <xf numFmtId="38" fontId="2" fillId="0" borderId="40" xfId="1" applyFont="1" applyFill="1" applyBorder="1" applyAlignment="1">
      <alignment horizontal="right" vertical="center"/>
    </xf>
    <xf numFmtId="38" fontId="2" fillId="0" borderId="56" xfId="1" applyFont="1" applyFill="1" applyBorder="1" applyAlignment="1">
      <alignment horizontal="center" vertical="center" wrapText="1"/>
    </xf>
    <xf numFmtId="38" fontId="2" fillId="0" borderId="30" xfId="1" applyFont="1" applyFill="1" applyBorder="1" applyAlignment="1">
      <alignment horizontal="right" vertical="center" wrapText="1"/>
    </xf>
    <xf numFmtId="38" fontId="2" fillId="0" borderId="31" xfId="1" applyFont="1" applyFill="1" applyBorder="1" applyAlignment="1">
      <alignment horizontal="center" vertical="center" wrapText="1"/>
    </xf>
    <xf numFmtId="38" fontId="2" fillId="0" borderId="32" xfId="1" applyFont="1" applyFill="1" applyBorder="1" applyAlignment="1">
      <alignment horizontal="right" vertical="center" wrapText="1"/>
    </xf>
    <xf numFmtId="38" fontId="2" fillId="0" borderId="34" xfId="1" applyFont="1" applyFill="1" applyBorder="1" applyAlignment="1">
      <alignment horizontal="right" vertical="center" wrapText="1"/>
    </xf>
    <xf numFmtId="38" fontId="2" fillId="0" borderId="57" xfId="1" applyFont="1" applyFill="1" applyBorder="1" applyAlignment="1">
      <alignment horizontal="center" vertical="center" wrapText="1"/>
    </xf>
    <xf numFmtId="38" fontId="2" fillId="0" borderId="32" xfId="1" applyFont="1" applyFill="1" applyBorder="1" applyAlignment="1">
      <alignment horizontal="center" vertical="center" wrapText="1"/>
    </xf>
    <xf numFmtId="38" fontId="2" fillId="0" borderId="58" xfId="1" applyFont="1" applyFill="1" applyBorder="1" applyAlignment="1">
      <alignment horizontal="right" vertical="center"/>
    </xf>
    <xf numFmtId="38" fontId="2" fillId="0" borderId="59" xfId="1" applyFont="1" applyFill="1" applyBorder="1" applyAlignment="1">
      <alignment horizontal="center" vertical="center" wrapText="1"/>
    </xf>
    <xf numFmtId="38" fontId="2" fillId="0" borderId="46" xfId="1" applyFont="1" applyFill="1" applyBorder="1" applyAlignment="1">
      <alignment horizontal="right" vertical="center"/>
    </xf>
    <xf numFmtId="38" fontId="2" fillId="0" borderId="28" xfId="1" applyFont="1" applyFill="1" applyBorder="1" applyAlignment="1">
      <alignment horizontal="right" vertical="center" wrapText="1"/>
    </xf>
    <xf numFmtId="38" fontId="2" fillId="0" borderId="37" xfId="1" applyFont="1" applyFill="1" applyBorder="1" applyAlignment="1">
      <alignment horizontal="center" vertical="center" textRotation="255" wrapText="1"/>
    </xf>
    <xf numFmtId="38" fontId="2" fillId="0" borderId="9" xfId="1" applyFont="1" applyFill="1" applyBorder="1" applyAlignment="1">
      <alignment horizontal="right" vertical="center"/>
    </xf>
    <xf numFmtId="38" fontId="2" fillId="0" borderId="61" xfId="1" applyFont="1" applyFill="1" applyBorder="1" applyAlignment="1">
      <alignment horizontal="right" vertical="center" wrapText="1"/>
    </xf>
    <xf numFmtId="38" fontId="2" fillId="0" borderId="32" xfId="1" applyFont="1" applyFill="1" applyBorder="1" applyAlignment="1">
      <alignment horizontal="center" vertical="center"/>
    </xf>
    <xf numFmtId="38" fontId="2" fillId="0" borderId="33" xfId="1" applyFont="1" applyFill="1" applyBorder="1" applyAlignment="1">
      <alignment horizontal="center" vertical="center"/>
    </xf>
    <xf numFmtId="38" fontId="2" fillId="0" borderId="62" xfId="1" applyFont="1" applyFill="1" applyBorder="1" applyAlignment="1">
      <alignment horizontal="center" vertical="center" shrinkToFit="1"/>
    </xf>
    <xf numFmtId="38" fontId="2" fillId="0" borderId="63" xfId="1" applyFont="1" applyFill="1" applyBorder="1" applyAlignment="1">
      <alignment horizontal="center" vertical="center" shrinkToFit="1"/>
    </xf>
    <xf numFmtId="38" fontId="2" fillId="0" borderId="18" xfId="1" applyFont="1" applyFill="1" applyBorder="1" applyAlignment="1">
      <alignment horizontal="center" vertical="center"/>
    </xf>
    <xf numFmtId="0" fontId="2" fillId="0" borderId="41" xfId="4" applyFont="1" applyFill="1" applyBorder="1" applyAlignment="1" applyProtection="1">
      <alignment horizontal="center" vertical="center" wrapText="1"/>
    </xf>
    <xf numFmtId="0" fontId="2" fillId="0" borderId="38" xfId="4" applyFont="1" applyFill="1" applyBorder="1" applyAlignment="1" applyProtection="1">
      <alignment horizontal="center" vertical="center" wrapText="1"/>
    </xf>
    <xf numFmtId="3" fontId="2" fillId="0" borderId="40" xfId="4" applyNumberFormat="1" applyFont="1" applyFill="1" applyBorder="1" applyAlignment="1" applyProtection="1">
      <alignment horizontal="right" vertical="center"/>
      <protection locked="0"/>
    </xf>
    <xf numFmtId="3" fontId="2" fillId="0" borderId="38" xfId="4" applyNumberFormat="1" applyFont="1" applyFill="1" applyBorder="1" applyAlignment="1" applyProtection="1">
      <alignment horizontal="right" vertical="center"/>
      <protection locked="0"/>
    </xf>
    <xf numFmtId="0" fontId="2" fillId="0" borderId="38" xfId="4" applyFont="1" applyFill="1" applyBorder="1" applyAlignment="1" applyProtection="1">
      <alignment horizontal="center" vertical="center"/>
      <protection locked="0"/>
    </xf>
    <xf numFmtId="0" fontId="2" fillId="0" borderId="27" xfId="4" applyFont="1" applyFill="1" applyBorder="1" applyAlignment="1" applyProtection="1">
      <alignment horizontal="center" vertical="center"/>
      <protection locked="0"/>
    </xf>
    <xf numFmtId="38" fontId="2" fillId="0" borderId="18" xfId="4" applyNumberFormat="1" applyFont="1" applyFill="1" applyBorder="1" applyAlignment="1" applyProtection="1">
      <alignment horizontal="right" vertical="center"/>
      <protection locked="0"/>
    </xf>
    <xf numFmtId="0" fontId="2" fillId="0" borderId="39" xfId="4" applyFont="1" applyFill="1" applyBorder="1" applyAlignment="1" applyProtection="1">
      <alignment horizontal="right" vertical="center"/>
      <protection locked="0"/>
    </xf>
    <xf numFmtId="0" fontId="2" fillId="0" borderId="41" xfId="4" applyFont="1" applyFill="1" applyBorder="1" applyAlignment="1" applyProtection="1">
      <alignment horizontal="center" vertical="center"/>
      <protection locked="0"/>
    </xf>
    <xf numFmtId="177" fontId="2" fillId="0" borderId="38" xfId="4" applyNumberFormat="1"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wrapText="1"/>
    </xf>
    <xf numFmtId="0" fontId="2" fillId="0" borderId="35" xfId="4" applyFont="1" applyFill="1" applyBorder="1" applyAlignment="1" applyProtection="1">
      <alignment horizontal="center" vertical="center" wrapText="1"/>
    </xf>
    <xf numFmtId="3" fontId="2" fillId="0" borderId="25" xfId="4" applyNumberFormat="1" applyFont="1" applyFill="1" applyBorder="1" applyAlignment="1" applyProtection="1">
      <alignment horizontal="right" vertical="center"/>
      <protection locked="0"/>
    </xf>
    <xf numFmtId="0" fontId="2" fillId="0" borderId="20" xfId="4" applyFont="1" applyFill="1" applyBorder="1" applyAlignment="1" applyProtection="1">
      <alignment horizontal="right" vertical="center"/>
      <protection locked="0"/>
    </xf>
    <xf numFmtId="0" fontId="2" fillId="0" borderId="44" xfId="4" applyFont="1" applyFill="1" applyBorder="1" applyAlignment="1" applyProtection="1">
      <alignment horizontal="center" vertical="center"/>
      <protection locked="0"/>
    </xf>
    <xf numFmtId="0" fontId="2" fillId="0" borderId="21" xfId="4" applyFont="1" applyFill="1" applyBorder="1" applyAlignment="1" applyProtection="1">
      <alignment horizontal="center" vertical="center"/>
      <protection locked="0"/>
    </xf>
    <xf numFmtId="38" fontId="2" fillId="0" borderId="22" xfId="4" applyNumberFormat="1" applyFont="1" applyFill="1" applyBorder="1" applyAlignment="1" applyProtection="1">
      <alignment horizontal="right" vertical="center"/>
      <protection locked="0"/>
    </xf>
    <xf numFmtId="0" fontId="2" fillId="0" borderId="23" xfId="4" applyFont="1" applyFill="1" applyBorder="1" applyAlignment="1" applyProtection="1">
      <alignment horizontal="right" vertical="center"/>
      <protection locked="0"/>
    </xf>
    <xf numFmtId="178" fontId="2" fillId="0" borderId="20" xfId="4" applyNumberFormat="1" applyFont="1" applyFill="1" applyBorder="1" applyAlignment="1" applyProtection="1">
      <alignment horizontal="center" vertical="center"/>
      <protection locked="0"/>
    </xf>
    <xf numFmtId="0" fontId="2" fillId="0" borderId="25" xfId="4" applyFont="1" applyFill="1" applyBorder="1" applyAlignment="1" applyProtection="1">
      <alignment horizontal="distributed" vertical="center" shrinkToFit="1"/>
      <protection locked="0"/>
    </xf>
    <xf numFmtId="0" fontId="2" fillId="0" borderId="19" xfId="4" applyFont="1" applyFill="1" applyBorder="1" applyAlignment="1" applyProtection="1">
      <alignment horizontal="distributed" vertical="center" shrinkToFit="1"/>
      <protection locked="0"/>
    </xf>
    <xf numFmtId="0" fontId="2" fillId="0" borderId="43" xfId="4" applyFont="1" applyFill="1" applyBorder="1" applyAlignment="1" applyProtection="1">
      <alignment horizontal="center" vertical="center" wrapText="1"/>
    </xf>
    <xf numFmtId="0" fontId="2" fillId="0" borderId="30" xfId="4" applyFont="1" applyFill="1" applyBorder="1" applyAlignment="1" applyProtection="1">
      <alignment horizontal="center" vertical="center" wrapText="1"/>
    </xf>
    <xf numFmtId="3" fontId="2" fillId="0" borderId="47" xfId="4" applyNumberFormat="1" applyFont="1" applyFill="1" applyBorder="1" applyAlignment="1" applyProtection="1">
      <alignment horizontal="right" vertical="center"/>
      <protection locked="0"/>
    </xf>
    <xf numFmtId="3" fontId="2" fillId="0" borderId="44" xfId="4" applyNumberFormat="1" applyFont="1" applyFill="1" applyBorder="1" applyAlignment="1" applyProtection="1">
      <alignment horizontal="right" vertical="center"/>
      <protection locked="0"/>
    </xf>
    <xf numFmtId="0" fontId="2" fillId="0" borderId="45" xfId="4" applyFont="1" applyFill="1" applyBorder="1" applyAlignment="1" applyProtection="1">
      <alignment horizontal="center" vertical="center"/>
      <protection locked="0"/>
    </xf>
    <xf numFmtId="38" fontId="2" fillId="0" borderId="42" xfId="4" applyNumberFormat="1" applyFont="1" applyFill="1" applyBorder="1" applyAlignment="1" applyProtection="1">
      <alignment horizontal="right" vertical="center"/>
      <protection locked="0"/>
    </xf>
    <xf numFmtId="0" fontId="2" fillId="0" borderId="46" xfId="4" applyFont="1" applyFill="1" applyBorder="1" applyAlignment="1" applyProtection="1">
      <alignment horizontal="right" vertical="center"/>
      <protection locked="0"/>
    </xf>
    <xf numFmtId="178" fontId="2" fillId="0" borderId="44" xfId="4" applyNumberFormat="1" applyFont="1" applyFill="1" applyBorder="1" applyAlignment="1" applyProtection="1">
      <alignment horizontal="center" vertical="center"/>
      <protection locked="0"/>
    </xf>
    <xf numFmtId="38" fontId="2" fillId="0" borderId="42" xfId="1" applyFont="1" applyFill="1" applyBorder="1" applyAlignment="1">
      <alignment horizontal="center" vertical="center"/>
    </xf>
    <xf numFmtId="0" fontId="2" fillId="0" borderId="43" xfId="4" applyFont="1" applyFill="1" applyBorder="1" applyAlignment="1" applyProtection="1">
      <alignment horizontal="center" vertical="center"/>
      <protection locked="0"/>
    </xf>
    <xf numFmtId="177" fontId="2" fillId="0" borderId="44" xfId="4" applyNumberFormat="1" applyFont="1" applyFill="1" applyBorder="1" applyAlignment="1" applyProtection="1">
      <alignment horizontal="center" vertical="center"/>
      <protection locked="0"/>
    </xf>
    <xf numFmtId="0" fontId="2" fillId="0" borderId="44" xfId="4" applyFont="1" applyFill="1" applyBorder="1" applyAlignment="1" applyProtection="1">
      <alignment horizontal="right" vertical="center"/>
      <protection locked="0"/>
    </xf>
    <xf numFmtId="0" fontId="2" fillId="0" borderId="43" xfId="4" applyFont="1" applyFill="1" applyBorder="1" applyAlignment="1" applyProtection="1">
      <alignment horizontal="distributed" vertical="center"/>
    </xf>
    <xf numFmtId="0" fontId="2" fillId="0" borderId="44" xfId="4" applyFont="1" applyFill="1" applyBorder="1" applyAlignment="1" applyProtection="1">
      <alignment horizontal="center" vertical="center"/>
    </xf>
    <xf numFmtId="0" fontId="2" fillId="0" borderId="29" xfId="4" applyFont="1" applyFill="1" applyBorder="1" applyAlignment="1" applyProtection="1">
      <alignment horizontal="center" vertical="center" wrapText="1"/>
    </xf>
    <xf numFmtId="0" fontId="2" fillId="0" borderId="49" xfId="4" applyFont="1" applyFill="1" applyBorder="1" applyAlignment="1" applyProtection="1">
      <alignment horizontal="center" vertical="center" wrapText="1"/>
    </xf>
    <xf numFmtId="0" fontId="2" fillId="0" borderId="30" xfId="4" applyFont="1" applyFill="1" applyBorder="1" applyAlignment="1" applyProtection="1">
      <alignment horizontal="right" vertical="center"/>
      <protection locked="0"/>
    </xf>
    <xf numFmtId="0" fontId="2" fillId="0" borderId="31" xfId="4" applyFont="1" applyFill="1" applyBorder="1" applyAlignment="1" applyProtection="1">
      <alignment horizontal="center" vertical="center"/>
      <protection locked="0"/>
    </xf>
    <xf numFmtId="38" fontId="2" fillId="0" borderId="32" xfId="4" applyNumberFormat="1" applyFont="1" applyFill="1" applyBorder="1" applyAlignment="1" applyProtection="1">
      <alignment horizontal="right" vertical="center"/>
      <protection locked="0"/>
    </xf>
    <xf numFmtId="0" fontId="2" fillId="0" borderId="33" xfId="4" applyFont="1" applyFill="1" applyBorder="1" applyAlignment="1" applyProtection="1">
      <alignment horizontal="right" vertical="center"/>
      <protection locked="0"/>
    </xf>
    <xf numFmtId="0" fontId="2" fillId="0" borderId="30" xfId="4" applyFont="1" applyFill="1" applyBorder="1" applyAlignment="1" applyProtection="1">
      <alignment horizontal="center" vertical="center"/>
    </xf>
    <xf numFmtId="0" fontId="2" fillId="0" borderId="18" xfId="2" applyFont="1" applyFill="1" applyBorder="1" applyAlignment="1">
      <alignment horizontal="center" vertical="center"/>
    </xf>
    <xf numFmtId="0" fontId="2" fillId="0" borderId="38" xfId="2" applyFont="1" applyFill="1" applyBorder="1" applyAlignment="1">
      <alignment vertical="center"/>
    </xf>
    <xf numFmtId="3" fontId="2" fillId="0" borderId="38" xfId="2" applyNumberFormat="1" applyFont="1" applyFill="1" applyBorder="1" applyAlignment="1">
      <alignment vertical="center"/>
    </xf>
    <xf numFmtId="0" fontId="2" fillId="0" borderId="38" xfId="2" applyFont="1" applyFill="1" applyBorder="1" applyAlignment="1">
      <alignment horizontal="center" vertical="center"/>
    </xf>
    <xf numFmtId="0" fontId="2" fillId="0" borderId="27" xfId="2" applyFont="1" applyFill="1" applyBorder="1" applyAlignment="1">
      <alignment horizontal="center" vertical="center"/>
    </xf>
    <xf numFmtId="38" fontId="2" fillId="0" borderId="1" xfId="1" applyFont="1" applyFill="1" applyBorder="1" applyAlignment="1">
      <alignment horizontal="right" vertical="center"/>
    </xf>
    <xf numFmtId="0" fontId="2" fillId="0" borderId="61" xfId="2" applyFont="1" applyFill="1" applyBorder="1" applyAlignment="1">
      <alignment horizontal="right" vertical="center"/>
    </xf>
    <xf numFmtId="38" fontId="2" fillId="0" borderId="41" xfId="1" applyFont="1" applyFill="1" applyBorder="1" applyAlignment="1" applyProtection="1">
      <alignment horizontal="center" vertical="center"/>
      <protection locked="0"/>
    </xf>
    <xf numFmtId="38" fontId="2" fillId="0" borderId="38" xfId="1" applyFont="1" applyFill="1" applyBorder="1" applyAlignment="1" applyProtection="1">
      <alignment horizontal="center" vertical="center"/>
      <protection locked="0"/>
    </xf>
    <xf numFmtId="0" fontId="2" fillId="0" borderId="42" xfId="2" applyFont="1" applyFill="1" applyBorder="1" applyAlignment="1">
      <alignment horizontal="center" vertical="center"/>
    </xf>
    <xf numFmtId="0" fontId="2" fillId="0" borderId="44" xfId="2" applyFont="1" applyFill="1" applyBorder="1" applyAlignment="1">
      <alignment vertical="center"/>
    </xf>
    <xf numFmtId="0" fontId="2" fillId="0" borderId="44" xfId="2" applyFont="1" applyFill="1" applyBorder="1" applyAlignment="1">
      <alignment horizontal="center" vertical="center"/>
    </xf>
    <xf numFmtId="0" fontId="2" fillId="0" borderId="45" xfId="2" applyFont="1" applyFill="1" applyBorder="1" applyAlignment="1">
      <alignment horizontal="center" vertical="center"/>
    </xf>
    <xf numFmtId="3" fontId="2" fillId="0" borderId="65" xfId="2" applyNumberFormat="1" applyFont="1" applyFill="1" applyBorder="1" applyAlignment="1">
      <alignment horizontal="right" vertical="center"/>
    </xf>
    <xf numFmtId="0" fontId="2" fillId="0" borderId="46" xfId="2" applyFont="1" applyFill="1" applyBorder="1" applyAlignment="1">
      <alignment horizontal="right" vertical="center"/>
    </xf>
    <xf numFmtId="38" fontId="2" fillId="0" borderId="43" xfId="1" applyFont="1" applyFill="1" applyBorder="1" applyAlignment="1" applyProtection="1">
      <alignment horizontal="center" vertical="center"/>
      <protection locked="0"/>
    </xf>
    <xf numFmtId="3" fontId="2" fillId="0" borderId="44" xfId="2" applyNumberFormat="1" applyFont="1" applyFill="1" applyBorder="1" applyAlignment="1">
      <alignment vertical="center"/>
    </xf>
    <xf numFmtId="0" fontId="2" fillId="0" borderId="65" xfId="2" applyFont="1" applyFill="1" applyBorder="1" applyAlignment="1">
      <alignment horizontal="right" vertical="center"/>
    </xf>
    <xf numFmtId="3" fontId="2" fillId="0" borderId="46" xfId="2" applyNumberFormat="1" applyFont="1" applyFill="1" applyBorder="1" applyAlignment="1">
      <alignment horizontal="right" vertical="center"/>
    </xf>
    <xf numFmtId="0" fontId="2" fillId="0" borderId="28"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50" xfId="2" applyFont="1" applyFill="1" applyBorder="1" applyAlignment="1">
      <alignment horizontal="center" vertical="center"/>
    </xf>
    <xf numFmtId="177" fontId="2" fillId="0" borderId="38" xfId="5" applyNumberFormat="1" applyFont="1" applyFill="1" applyBorder="1" applyAlignment="1">
      <alignment horizontal="center" vertical="center"/>
    </xf>
    <xf numFmtId="38" fontId="2" fillId="0" borderId="27" xfId="1" applyFont="1" applyFill="1" applyBorder="1" applyAlignment="1" applyProtection="1">
      <alignment horizontal="center" vertical="center"/>
      <protection locked="0"/>
    </xf>
    <xf numFmtId="3" fontId="2" fillId="0" borderId="66" xfId="5" applyNumberFormat="1" applyFont="1" applyFill="1" applyBorder="1" applyAlignment="1">
      <alignment horizontal="right" vertical="center"/>
    </xf>
    <xf numFmtId="0" fontId="2" fillId="0" borderId="61" xfId="5" applyFont="1" applyFill="1" applyBorder="1" applyAlignment="1">
      <alignment horizontal="right" vertical="center"/>
    </xf>
    <xf numFmtId="38" fontId="2" fillId="0" borderId="41" xfId="1" applyFont="1" applyFill="1" applyBorder="1" applyAlignment="1">
      <alignment horizontal="center" vertical="center"/>
    </xf>
    <xf numFmtId="0" fontId="2" fillId="0" borderId="44" xfId="5" applyFont="1" applyFill="1" applyBorder="1" applyAlignment="1">
      <alignment horizontal="center" vertical="center"/>
    </xf>
    <xf numFmtId="177" fontId="2" fillId="0" borderId="44" xfId="5" applyNumberFormat="1" applyFont="1" applyFill="1" applyBorder="1" applyAlignment="1">
      <alignment horizontal="center" vertical="center"/>
    </xf>
    <xf numFmtId="0" fontId="2" fillId="0" borderId="45" xfId="5" applyFont="1" applyFill="1" applyBorder="1" applyAlignment="1">
      <alignment horizontal="center" vertical="center"/>
    </xf>
    <xf numFmtId="3" fontId="2" fillId="0" borderId="65" xfId="5" applyNumberFormat="1" applyFont="1" applyFill="1" applyBorder="1" applyAlignment="1">
      <alignment horizontal="right" vertical="center"/>
    </xf>
    <xf numFmtId="0" fontId="2" fillId="0" borderId="46" xfId="5" applyFont="1" applyFill="1" applyBorder="1" applyAlignment="1">
      <alignment horizontal="right" vertical="center"/>
    </xf>
    <xf numFmtId="38" fontId="2" fillId="0" borderId="43" xfId="1" applyFont="1" applyFill="1" applyBorder="1" applyAlignment="1">
      <alignment horizontal="center" vertical="center"/>
    </xf>
    <xf numFmtId="0" fontId="2" fillId="0" borderId="44" xfId="1" applyNumberFormat="1" applyFont="1" applyFill="1" applyBorder="1" applyAlignment="1" applyProtection="1">
      <alignment horizontal="center" vertical="center"/>
      <protection locked="0"/>
    </xf>
    <xf numFmtId="38" fontId="2" fillId="0" borderId="30" xfId="1" applyFont="1" applyFill="1" applyBorder="1" applyAlignment="1" applyProtection="1">
      <alignment horizontal="center" vertical="center"/>
      <protection locked="0"/>
    </xf>
    <xf numFmtId="0" fontId="2" fillId="0" borderId="44" xfId="5" applyFont="1" applyFill="1" applyBorder="1" applyAlignment="1">
      <alignment vertical="center"/>
    </xf>
    <xf numFmtId="0" fontId="2" fillId="0" borderId="65" xfId="5" applyFont="1" applyFill="1" applyBorder="1" applyAlignment="1">
      <alignment horizontal="right" vertical="center"/>
    </xf>
    <xf numFmtId="38" fontId="2" fillId="0" borderId="67" xfId="1" applyFont="1" applyFill="1" applyBorder="1" applyAlignment="1">
      <alignment horizontal="center" vertical="center"/>
    </xf>
    <xf numFmtId="0" fontId="2" fillId="0" borderId="49" xfId="5" applyFont="1" applyFill="1" applyBorder="1" applyAlignment="1">
      <alignment vertical="center"/>
    </xf>
    <xf numFmtId="0" fontId="2" fillId="0" borderId="49" xfId="5" applyFont="1" applyFill="1" applyBorder="1" applyAlignment="1">
      <alignment horizontal="center" vertical="center"/>
    </xf>
    <xf numFmtId="0" fontId="2" fillId="0" borderId="36" xfId="5" applyFont="1" applyFill="1" applyBorder="1" applyAlignment="1">
      <alignment horizontal="center" vertical="center"/>
    </xf>
    <xf numFmtId="38" fontId="2" fillId="0" borderId="68" xfId="1" applyFont="1" applyFill="1" applyBorder="1" applyAlignment="1">
      <alignment horizontal="right" vertical="center"/>
    </xf>
    <xf numFmtId="0" fontId="2" fillId="0" borderId="50" xfId="5" applyFont="1" applyFill="1" applyBorder="1" applyAlignment="1">
      <alignment horizontal="right" vertical="center"/>
    </xf>
    <xf numFmtId="38" fontId="2" fillId="0" borderId="52" xfId="1" applyFont="1" applyFill="1" applyBorder="1" applyAlignment="1" applyProtection="1">
      <alignment horizontal="center" vertical="center"/>
      <protection locked="0"/>
    </xf>
    <xf numFmtId="38" fontId="2" fillId="0" borderId="19" xfId="1" applyFont="1" applyFill="1" applyBorder="1" applyAlignment="1">
      <alignment horizontal="right" vertical="center"/>
    </xf>
    <xf numFmtId="38" fontId="2" fillId="0" borderId="20" xfId="1" applyFont="1" applyFill="1" applyBorder="1" applyAlignment="1" applyProtection="1">
      <alignment horizontal="center" vertical="center"/>
      <protection locked="0"/>
    </xf>
    <xf numFmtId="38" fontId="2" fillId="0" borderId="43" xfId="1" applyFont="1" applyFill="1" applyBorder="1" applyAlignment="1">
      <alignment horizontal="right" vertical="center"/>
    </xf>
    <xf numFmtId="38" fontId="2" fillId="0" borderId="43" xfId="1" applyFont="1" applyFill="1" applyBorder="1" applyAlignment="1" applyProtection="1">
      <alignment horizontal="right" vertical="center"/>
      <protection locked="0"/>
    </xf>
    <xf numFmtId="38" fontId="2" fillId="0" borderId="44" xfId="1" applyFont="1" applyFill="1" applyBorder="1" applyAlignment="1">
      <alignment horizontal="right" vertical="center" wrapText="1"/>
    </xf>
    <xf numFmtId="38" fontId="2" fillId="0" borderId="35" xfId="1" applyFont="1" applyFill="1" applyBorder="1" applyAlignment="1" applyProtection="1">
      <alignment horizontal="right" vertical="center"/>
      <protection locked="0"/>
    </xf>
    <xf numFmtId="38" fontId="2" fillId="0" borderId="35" xfId="1" applyFont="1" applyFill="1" applyBorder="1" applyAlignment="1" applyProtection="1">
      <alignment horizontal="center" vertical="center"/>
      <protection locked="0"/>
    </xf>
    <xf numFmtId="38" fontId="2" fillId="0" borderId="28" xfId="1" applyFont="1" applyFill="1" applyBorder="1" applyAlignment="1">
      <alignment horizontal="center" vertical="center"/>
    </xf>
    <xf numFmtId="38" fontId="2" fillId="0" borderId="48" xfId="1" applyFont="1" applyFill="1" applyBorder="1" applyAlignment="1">
      <alignment horizontal="right" vertical="center"/>
    </xf>
    <xf numFmtId="38" fontId="2" fillId="0" borderId="49" xfId="1" applyFont="1" applyFill="1" applyBorder="1" applyAlignment="1">
      <alignment horizontal="right" vertical="center" wrapText="1"/>
    </xf>
    <xf numFmtId="38" fontId="2" fillId="0" borderId="18" xfId="1" applyFont="1" applyFill="1" applyBorder="1" applyAlignment="1" applyProtection="1">
      <alignment horizontal="center" vertical="center"/>
      <protection locked="0"/>
    </xf>
    <xf numFmtId="38" fontId="2" fillId="0" borderId="18" xfId="1" applyFont="1" applyFill="1" applyBorder="1" applyAlignment="1" applyProtection="1">
      <alignment horizontal="right" vertical="center"/>
      <protection locked="0"/>
    </xf>
    <xf numFmtId="38" fontId="2" fillId="0" borderId="42" xfId="1" applyFont="1" applyFill="1" applyBorder="1" applyAlignment="1" applyProtection="1">
      <alignment horizontal="center" vertical="center"/>
      <protection locked="0"/>
    </xf>
    <xf numFmtId="38" fontId="2" fillId="0" borderId="45" xfId="1" applyFont="1" applyFill="1" applyBorder="1" applyAlignment="1" applyProtection="1">
      <alignment horizontal="center" vertical="center"/>
      <protection locked="0"/>
    </xf>
    <xf numFmtId="38" fontId="2" fillId="0" borderId="42" xfId="1" applyFont="1" applyFill="1" applyBorder="1" applyAlignment="1" applyProtection="1">
      <alignment horizontal="right" vertical="center"/>
      <protection locked="0"/>
    </xf>
    <xf numFmtId="38" fontId="2" fillId="0" borderId="32" xfId="1" applyFont="1" applyFill="1" applyBorder="1" applyAlignment="1" applyProtection="1">
      <alignment horizontal="center" vertical="center"/>
      <protection locked="0"/>
    </xf>
    <xf numFmtId="38" fontId="2" fillId="0" borderId="29" xfId="1" applyFont="1" applyFill="1" applyBorder="1" applyAlignment="1">
      <alignment horizontal="right" vertical="center" wrapText="1"/>
    </xf>
    <xf numFmtId="38" fontId="2" fillId="0" borderId="31" xfId="1" applyFont="1" applyFill="1" applyBorder="1" applyAlignment="1" applyProtection="1">
      <alignment horizontal="center" vertical="center"/>
      <protection locked="0"/>
    </xf>
    <xf numFmtId="38" fontId="2" fillId="0" borderId="32" xfId="1" applyFont="1" applyFill="1" applyBorder="1" applyAlignment="1" applyProtection="1">
      <alignment horizontal="right" vertical="center"/>
      <protection locked="0"/>
    </xf>
    <xf numFmtId="38" fontId="2" fillId="0" borderId="33" xfId="1" applyFont="1" applyFill="1" applyBorder="1" applyAlignment="1" applyProtection="1">
      <alignment horizontal="right" vertical="center"/>
      <protection locked="0"/>
    </xf>
    <xf numFmtId="38" fontId="2" fillId="0" borderId="44" xfId="6" applyFont="1" applyFill="1" applyBorder="1" applyAlignment="1">
      <alignment horizontal="right" vertical="center"/>
    </xf>
    <xf numFmtId="0" fontId="1" fillId="0" borderId="0" xfId="5" applyFont="1" applyFill="1" applyAlignment="1"/>
    <xf numFmtId="38" fontId="2" fillId="0" borderId="19" xfId="1" applyFont="1" applyFill="1" applyBorder="1" applyAlignment="1">
      <alignment horizontal="center" vertical="center"/>
    </xf>
    <xf numFmtId="38" fontId="2" fillId="0" borderId="52" xfId="1" applyFont="1" applyFill="1" applyBorder="1" applyAlignment="1">
      <alignment horizontal="right" vertical="center"/>
    </xf>
    <xf numFmtId="38" fontId="2" fillId="0" borderId="62" xfId="1" applyFont="1" applyFill="1" applyBorder="1" applyAlignment="1">
      <alignment horizontal="right" vertical="center"/>
    </xf>
    <xf numFmtId="38" fontId="2" fillId="0" borderId="63" xfId="1" applyFont="1" applyFill="1" applyBorder="1" applyAlignment="1">
      <alignment horizontal="right" vertical="center"/>
    </xf>
    <xf numFmtId="38" fontId="2" fillId="0" borderId="43" xfId="1" applyFont="1" applyFill="1" applyBorder="1" applyAlignment="1" applyProtection="1">
      <alignment vertical="center"/>
      <protection locked="0"/>
    </xf>
    <xf numFmtId="38" fontId="2" fillId="0" borderId="44" xfId="1" applyFont="1" applyFill="1" applyBorder="1" applyAlignment="1" applyProtection="1">
      <alignment vertical="center"/>
      <protection locked="0"/>
    </xf>
    <xf numFmtId="38" fontId="2" fillId="0" borderId="29" xfId="1" applyFont="1" applyFill="1" applyBorder="1" applyAlignment="1" applyProtection="1">
      <alignment vertical="center"/>
      <protection locked="0"/>
    </xf>
    <xf numFmtId="38" fontId="2" fillId="0" borderId="30" xfId="1" applyFont="1" applyFill="1" applyBorder="1" applyAlignment="1" applyProtection="1">
      <alignment vertical="center"/>
      <protection locked="0"/>
    </xf>
    <xf numFmtId="38" fontId="2" fillId="0" borderId="43" xfId="1" applyFont="1" applyFill="1" applyBorder="1" applyAlignment="1">
      <alignment horizontal="distributed" vertical="center" textRotation="255"/>
    </xf>
    <xf numFmtId="38" fontId="2" fillId="0" borderId="29" xfId="1" applyFont="1" applyFill="1" applyBorder="1" applyAlignment="1">
      <alignment vertical="center" wrapText="1"/>
    </xf>
    <xf numFmtId="38" fontId="2" fillId="0" borderId="30" xfId="1" applyFont="1" applyFill="1" applyBorder="1" applyAlignment="1">
      <alignment vertical="center" wrapText="1"/>
    </xf>
    <xf numFmtId="38" fontId="2" fillId="0" borderId="44" xfId="1" applyFont="1" applyFill="1" applyBorder="1" applyAlignment="1" applyProtection="1">
      <alignment horizontal="center" vertical="center" shrinkToFit="1"/>
      <protection locked="0"/>
    </xf>
    <xf numFmtId="38" fontId="2" fillId="0" borderId="29" xfId="1" applyFont="1" applyFill="1" applyBorder="1" applyAlignment="1" applyProtection="1">
      <alignment horizontal="right" vertical="center"/>
      <protection locked="0"/>
    </xf>
    <xf numFmtId="38" fontId="2" fillId="0" borderId="30" xfId="1" applyFont="1" applyFill="1" applyBorder="1" applyAlignment="1" applyProtection="1">
      <alignment horizontal="right" vertical="center"/>
      <protection locked="0"/>
    </xf>
    <xf numFmtId="38" fontId="2" fillId="0" borderId="44" xfId="1" applyFont="1" applyFill="1" applyBorder="1" applyAlignment="1">
      <alignment horizontal="center" vertical="center" wrapText="1"/>
    </xf>
    <xf numFmtId="38" fontId="2" fillId="0" borderId="28" xfId="1" applyFont="1" applyFill="1" applyBorder="1" applyAlignment="1" applyProtection="1">
      <alignment horizontal="center" vertical="center"/>
      <protection locked="0"/>
    </xf>
    <xf numFmtId="38" fontId="2" fillId="0" borderId="38" xfId="6" applyFont="1" applyFill="1" applyBorder="1" applyAlignment="1">
      <alignment horizontal="right" vertical="center"/>
    </xf>
    <xf numFmtId="38" fontId="2" fillId="0" borderId="38" xfId="6" applyFont="1" applyFill="1" applyBorder="1" applyAlignment="1">
      <alignment horizontal="center" vertical="center" wrapText="1"/>
    </xf>
    <xf numFmtId="38" fontId="2" fillId="0" borderId="38" xfId="6" applyFont="1" applyFill="1" applyBorder="1" applyAlignment="1">
      <alignment horizontal="center" vertical="center"/>
    </xf>
    <xf numFmtId="38" fontId="2" fillId="0" borderId="38" xfId="6" applyFont="1" applyFill="1" applyBorder="1" applyAlignment="1" applyProtection="1">
      <alignment horizontal="center" vertical="center"/>
      <protection locked="0"/>
    </xf>
    <xf numFmtId="179" fontId="2" fillId="0" borderId="18" xfId="1" applyNumberFormat="1" applyFont="1" applyFill="1" applyBorder="1" applyAlignment="1"/>
    <xf numFmtId="179" fontId="2" fillId="0" borderId="39" xfId="1" applyNumberFormat="1" applyFont="1" applyFill="1" applyBorder="1" applyAlignment="1"/>
    <xf numFmtId="38" fontId="2" fillId="0" borderId="20" xfId="6" applyFont="1" applyFill="1" applyBorder="1" applyAlignment="1">
      <alignment horizontal="right" vertical="center"/>
    </xf>
    <xf numFmtId="38" fontId="2" fillId="0" borderId="30" xfId="6" applyFont="1" applyFill="1" applyBorder="1" applyAlignment="1">
      <alignment horizontal="center" vertical="center" wrapText="1"/>
    </xf>
    <xf numFmtId="38" fontId="2" fillId="0" borderId="44" xfId="6" applyFont="1" applyFill="1" applyBorder="1" applyAlignment="1">
      <alignment horizontal="center" vertical="center"/>
    </xf>
    <xf numFmtId="38" fontId="2" fillId="0" borderId="20" xfId="6" applyFont="1" applyFill="1" applyBorder="1" applyAlignment="1" applyProtection="1">
      <alignment horizontal="center" vertical="center"/>
      <protection locked="0"/>
    </xf>
    <xf numFmtId="179" fontId="2" fillId="0" borderId="42" xfId="1" applyNumberFormat="1" applyFont="1" applyFill="1" applyBorder="1" applyAlignment="1"/>
    <xf numFmtId="179" fontId="2" fillId="0" borderId="46" xfId="1" applyNumberFormat="1" applyFont="1" applyFill="1" applyBorder="1" applyAlignment="1"/>
    <xf numFmtId="38" fontId="2" fillId="0" borderId="43" xfId="6" applyFont="1" applyFill="1" applyBorder="1" applyAlignment="1" applyProtection="1">
      <alignment horizontal="right" vertical="center"/>
      <protection locked="0"/>
    </xf>
    <xf numFmtId="38" fontId="2" fillId="0" borderId="44" xfId="6" applyFont="1" applyFill="1" applyBorder="1" applyAlignment="1" applyProtection="1">
      <alignment horizontal="right" vertical="center"/>
      <protection locked="0"/>
    </xf>
    <xf numFmtId="38" fontId="2" fillId="0" borderId="44" xfId="6" applyFont="1" applyFill="1" applyBorder="1" applyAlignment="1" applyProtection="1">
      <alignment horizontal="center" vertical="center"/>
      <protection locked="0"/>
    </xf>
    <xf numFmtId="38" fontId="2" fillId="0" borderId="35" xfId="6" applyFont="1" applyFill="1" applyBorder="1" applyAlignment="1" applyProtection="1">
      <alignment horizontal="center" vertical="center"/>
      <protection locked="0"/>
    </xf>
    <xf numFmtId="38" fontId="2" fillId="0" borderId="35" xfId="6" applyFont="1" applyFill="1" applyBorder="1" applyAlignment="1">
      <alignment horizontal="right" vertical="center"/>
    </xf>
    <xf numFmtId="0" fontId="2" fillId="0" borderId="30" xfId="7" applyFont="1" applyFill="1" applyBorder="1" applyAlignment="1" applyProtection="1">
      <alignment horizontal="center" vertical="center"/>
      <protection locked="0"/>
    </xf>
    <xf numFmtId="38" fontId="2" fillId="0" borderId="44" xfId="6" applyFont="1" applyFill="1" applyBorder="1" applyAlignment="1" applyProtection="1">
      <alignment vertical="center"/>
      <protection locked="0"/>
    </xf>
    <xf numFmtId="3" fontId="2" fillId="0" borderId="20" xfId="7" applyNumberFormat="1" applyFont="1" applyFill="1" applyBorder="1" applyAlignment="1">
      <alignment horizontal="right" vertical="center"/>
    </xf>
    <xf numFmtId="38" fontId="2" fillId="0" borderId="0" xfId="1" applyFont="1" applyFill="1" applyBorder="1" applyAlignment="1">
      <alignment horizontal="center" vertical="center"/>
    </xf>
    <xf numFmtId="179" fontId="2" fillId="0" borderId="42" xfId="1" applyNumberFormat="1" applyFont="1" applyFill="1" applyBorder="1" applyAlignment="1">
      <alignment vertical="center"/>
    </xf>
    <xf numFmtId="179" fontId="2" fillId="0" borderId="46" xfId="1" applyNumberFormat="1" applyFont="1" applyFill="1" applyBorder="1" applyAlignment="1">
      <alignment vertical="center"/>
    </xf>
    <xf numFmtId="38" fontId="2" fillId="0" borderId="44" xfId="6" applyFont="1" applyFill="1" applyBorder="1" applyAlignment="1">
      <alignment horizontal="center" vertical="center" wrapText="1"/>
    </xf>
    <xf numFmtId="38" fontId="2" fillId="0" borderId="62" xfId="1" applyFont="1" applyFill="1" applyBorder="1" applyAlignment="1">
      <alignment horizontal="center" vertical="center"/>
    </xf>
    <xf numFmtId="38" fontId="2" fillId="0" borderId="24" xfId="1" applyFont="1" applyFill="1" applyBorder="1" applyAlignment="1">
      <alignment horizontal="center" vertical="center" textRotation="255" wrapText="1"/>
    </xf>
    <xf numFmtId="38" fontId="2" fillId="0" borderId="55" xfId="1" applyFont="1" applyFill="1" applyBorder="1" applyAlignment="1">
      <alignment horizontal="right" vertical="center" wrapText="1"/>
    </xf>
    <xf numFmtId="38" fontId="15" fillId="0" borderId="0" xfId="1" applyFont="1" applyFill="1" applyBorder="1" applyAlignment="1">
      <alignment vertical="center"/>
    </xf>
    <xf numFmtId="38" fontId="15" fillId="0" borderId="0"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0" xfId="1" applyFont="1" applyFill="1" applyAlignment="1">
      <alignment vertical="center"/>
    </xf>
    <xf numFmtId="38" fontId="6" fillId="0" borderId="0" xfId="1" applyFont="1" applyFill="1" applyAlignment="1">
      <alignment horizontal="right" vertical="center"/>
    </xf>
    <xf numFmtId="38" fontId="6" fillId="0" borderId="0" xfId="1" applyFont="1" applyFill="1" applyAlignment="1">
      <alignment horizontal="center" vertical="center"/>
    </xf>
    <xf numFmtId="38" fontId="15" fillId="0" borderId="0" xfId="1" applyFont="1" applyFill="1" applyAlignment="1">
      <alignment horizontal="distributed" vertical="center"/>
    </xf>
    <xf numFmtId="38" fontId="16" fillId="0" borderId="0" xfId="1" applyFont="1" applyFill="1" applyAlignment="1">
      <alignment vertical="center"/>
    </xf>
    <xf numFmtId="38" fontId="2" fillId="0" borderId="0" xfId="1" applyFont="1" applyFill="1" applyProtection="1">
      <protection locked="0"/>
    </xf>
    <xf numFmtId="38" fontId="2" fillId="0" borderId="0" xfId="1" applyFont="1" applyFill="1" applyAlignment="1" applyProtection="1">
      <alignment horizontal="center"/>
      <protection locked="0"/>
    </xf>
    <xf numFmtId="38" fontId="2" fillId="0" borderId="3" xfId="1" applyFont="1" applyFill="1" applyBorder="1" applyProtection="1">
      <protection locked="0"/>
    </xf>
    <xf numFmtId="38" fontId="2" fillId="0" borderId="0" xfId="1" applyFont="1" applyFill="1" applyBorder="1" applyProtection="1">
      <protection locked="0"/>
    </xf>
    <xf numFmtId="38" fontId="2" fillId="0" borderId="0" xfId="1" applyFont="1" applyFill="1" applyBorder="1" applyAlignment="1" applyProtection="1">
      <alignment horizontal="center"/>
      <protection locked="0"/>
    </xf>
    <xf numFmtId="38" fontId="2" fillId="0" borderId="5" xfId="1" applyFont="1" applyFill="1" applyBorder="1" applyProtection="1">
      <protection locked="0"/>
    </xf>
    <xf numFmtId="38" fontId="6" fillId="0" borderId="0" xfId="1" applyFont="1" applyFill="1" applyBorder="1" applyProtection="1">
      <protection locked="0"/>
    </xf>
    <xf numFmtId="38" fontId="6" fillId="0" borderId="0" xfId="1" applyFont="1" applyFill="1" applyBorder="1" applyAlignment="1" applyProtection="1">
      <alignment vertical="center"/>
      <protection locked="0"/>
    </xf>
    <xf numFmtId="38" fontId="2" fillId="0" borderId="9" xfId="1" applyFont="1" applyFill="1" applyBorder="1" applyAlignment="1" applyProtection="1">
      <alignment horizontal="center" vertical="center"/>
      <protection locked="0"/>
    </xf>
    <xf numFmtId="38" fontId="2" fillId="0" borderId="26" xfId="1" applyFont="1" applyFill="1" applyBorder="1" applyAlignment="1" applyProtection="1">
      <alignment horizontal="right" vertical="center"/>
      <protection locked="0"/>
    </xf>
    <xf numFmtId="38" fontId="2" fillId="0" borderId="71" xfId="1" applyFont="1" applyFill="1" applyBorder="1" applyAlignment="1" applyProtection="1">
      <alignment horizontal="right"/>
      <protection locked="0"/>
    </xf>
    <xf numFmtId="38" fontId="2" fillId="0" borderId="2" xfId="1" applyFont="1" applyFill="1" applyBorder="1" applyAlignment="1" applyProtection="1">
      <alignment horizontal="distributed" vertical="center"/>
      <protection locked="0"/>
    </xf>
    <xf numFmtId="38" fontId="2" fillId="0" borderId="72" xfId="1" applyFont="1" applyFill="1" applyBorder="1" applyAlignment="1" applyProtection="1">
      <alignment horizontal="center" vertical="center"/>
      <protection locked="0"/>
    </xf>
    <xf numFmtId="38" fontId="2" fillId="0" borderId="73" xfId="1" applyFont="1" applyFill="1" applyBorder="1" applyAlignment="1" applyProtection="1">
      <alignment horizontal="center" vertical="center"/>
      <protection locked="0"/>
    </xf>
    <xf numFmtId="38" fontId="2" fillId="0" borderId="73" xfId="1" applyFont="1" applyFill="1" applyBorder="1" applyAlignment="1" applyProtection="1">
      <alignment horizontal="right" vertical="center"/>
      <protection locked="0"/>
    </xf>
    <xf numFmtId="38" fontId="2" fillId="0" borderId="74" xfId="1" applyFont="1" applyFill="1" applyBorder="1" applyAlignment="1" applyProtection="1">
      <alignment horizontal="center" vertical="center"/>
      <protection locked="0"/>
    </xf>
    <xf numFmtId="38" fontId="2" fillId="0" borderId="75" xfId="1" applyFont="1" applyFill="1" applyBorder="1" applyAlignment="1" applyProtection="1">
      <alignment horizontal="distributed" vertical="center"/>
      <protection locked="0"/>
    </xf>
    <xf numFmtId="38" fontId="2" fillId="0" borderId="76" xfId="1" applyFont="1" applyFill="1" applyBorder="1" applyAlignment="1" applyProtection="1">
      <alignment vertical="center"/>
      <protection locked="0"/>
    </xf>
    <xf numFmtId="38" fontId="2" fillId="0" borderId="42" xfId="1" applyFont="1" applyFill="1" applyBorder="1" applyAlignment="1" applyProtection="1">
      <alignment horizontal="center" vertical="center" wrapText="1"/>
      <protection locked="0"/>
    </xf>
    <xf numFmtId="38" fontId="2" fillId="0" borderId="47" xfId="1" applyFont="1" applyFill="1" applyBorder="1" applyAlignment="1" applyProtection="1">
      <alignment horizontal="center" vertical="center"/>
      <protection locked="0"/>
    </xf>
    <xf numFmtId="38" fontId="2" fillId="0" borderId="67" xfId="1" applyFont="1" applyFill="1" applyBorder="1" applyAlignment="1" applyProtection="1">
      <alignment horizontal="distributed" vertical="center"/>
      <protection locked="0"/>
    </xf>
    <xf numFmtId="38" fontId="2" fillId="0" borderId="77" xfId="1" applyFont="1" applyFill="1" applyBorder="1" applyAlignment="1" applyProtection="1">
      <alignment vertical="center"/>
      <protection locked="0"/>
    </xf>
    <xf numFmtId="38" fontId="2" fillId="0" borderId="78" xfId="1" applyFont="1" applyFill="1" applyBorder="1" applyAlignment="1" applyProtection="1">
      <alignment vertical="center"/>
      <protection locked="0"/>
    </xf>
    <xf numFmtId="38" fontId="2" fillId="0" borderId="0" xfId="1" applyFont="1" applyFill="1" applyAlignment="1" applyProtection="1">
      <protection locked="0"/>
    </xf>
    <xf numFmtId="38" fontId="2" fillId="0" borderId="5" xfId="1" applyFont="1" applyFill="1" applyBorder="1" applyAlignment="1" applyProtection="1">
      <protection locked="0"/>
    </xf>
    <xf numFmtId="38" fontId="2" fillId="0" borderId="25" xfId="1" applyFont="1" applyFill="1" applyBorder="1" applyAlignment="1" applyProtection="1">
      <alignment horizontal="center" vertical="center"/>
      <protection locked="0"/>
    </xf>
    <xf numFmtId="38" fontId="2" fillId="0" borderId="79" xfId="1" applyFont="1" applyFill="1" applyBorder="1" applyAlignment="1" applyProtection="1">
      <alignment horizontal="center" vertical="center"/>
      <protection locked="0"/>
    </xf>
    <xf numFmtId="38" fontId="2" fillId="0" borderId="5" xfId="1" applyFont="1" applyFill="1" applyBorder="1" applyAlignment="1" applyProtection="1">
      <alignment vertical="center"/>
      <protection locked="0"/>
    </xf>
    <xf numFmtId="38" fontId="2" fillId="0" borderId="34" xfId="1" applyFont="1" applyFill="1" applyBorder="1" applyAlignment="1" applyProtection="1">
      <alignment horizontal="center" vertical="center"/>
      <protection locked="0"/>
    </xf>
    <xf numFmtId="38" fontId="2" fillId="0" borderId="70" xfId="1" applyFont="1" applyFill="1" applyBorder="1" applyAlignment="1" applyProtection="1">
      <alignment horizontal="distributed" vertical="center"/>
      <protection locked="0"/>
    </xf>
    <xf numFmtId="38" fontId="2" fillId="0" borderId="34" xfId="1" applyFont="1" applyFill="1" applyBorder="1" applyAlignment="1" applyProtection="1">
      <alignment vertical="center"/>
      <protection locked="0"/>
    </xf>
    <xf numFmtId="38" fontId="2" fillId="0" borderId="5" xfId="1" applyFont="1" applyFill="1" applyBorder="1" applyAlignment="1" applyProtection="1">
      <alignment horizontal="center" vertical="center" textRotation="255"/>
      <protection locked="0"/>
    </xf>
    <xf numFmtId="38" fontId="2" fillId="0" borderId="54" xfId="1" applyFont="1" applyFill="1" applyBorder="1" applyAlignment="1" applyProtection="1">
      <alignment horizontal="center" vertical="center"/>
      <protection locked="0"/>
    </xf>
    <xf numFmtId="38" fontId="2" fillId="0" borderId="80" xfId="1" applyFont="1" applyFill="1" applyBorder="1" applyAlignment="1" applyProtection="1">
      <alignment vertical="center"/>
      <protection locked="0"/>
    </xf>
    <xf numFmtId="38" fontId="2" fillId="0" borderId="62" xfId="1" applyFont="1" applyFill="1" applyBorder="1" applyAlignment="1" applyProtection="1">
      <alignment horizontal="center" vertical="center"/>
      <protection locked="0"/>
    </xf>
    <xf numFmtId="38" fontId="2" fillId="0" borderId="81" xfId="1" applyFont="1" applyFill="1" applyBorder="1" applyAlignment="1" applyProtection="1">
      <alignment vertical="center"/>
      <protection locked="0"/>
    </xf>
    <xf numFmtId="38" fontId="2" fillId="0" borderId="8" xfId="1" applyFont="1" applyFill="1" applyBorder="1" applyAlignment="1" applyProtection="1">
      <alignment horizontal="center" vertical="center" textRotation="255"/>
      <protection locked="0"/>
    </xf>
    <xf numFmtId="38" fontId="2" fillId="0" borderId="0" xfId="1" applyFont="1" applyFill="1" applyAlignment="1" applyProtection="1">
      <alignment horizontal="center" vertical="center"/>
      <protection locked="0"/>
    </xf>
    <xf numFmtId="38" fontId="2" fillId="0" borderId="0" xfId="1" applyFont="1" applyFill="1" applyAlignment="1" applyProtection="1">
      <alignment vertical="center"/>
      <protection locked="0"/>
    </xf>
    <xf numFmtId="38" fontId="22" fillId="0" borderId="0" xfId="1" applyFont="1" applyFill="1" applyAlignment="1" applyProtection="1">
      <alignment vertical="center"/>
      <protection locked="0"/>
    </xf>
    <xf numFmtId="38" fontId="15" fillId="0" borderId="0" xfId="1" applyFont="1" applyFill="1" applyAlignment="1" applyProtection="1">
      <alignment vertical="center"/>
      <protection locked="0"/>
    </xf>
    <xf numFmtId="0" fontId="1" fillId="0" borderId="0" xfId="8" applyFont="1" applyFill="1"/>
    <xf numFmtId="0" fontId="2" fillId="0" borderId="0" xfId="8" applyFont="1" applyFill="1"/>
    <xf numFmtId="0" fontId="2" fillId="0" borderId="18" xfId="8" applyNumberFormat="1" applyFont="1" applyFill="1" applyBorder="1" applyAlignment="1">
      <alignment horizontal="left" vertical="center" wrapText="1"/>
    </xf>
    <xf numFmtId="0" fontId="2" fillId="0" borderId="38" xfId="8" applyNumberFormat="1" applyFont="1" applyFill="1" applyBorder="1" applyAlignment="1">
      <alignment horizontal="left" vertical="center" wrapText="1"/>
    </xf>
    <xf numFmtId="0" fontId="2" fillId="0" borderId="40" xfId="8" applyNumberFormat="1" applyFont="1" applyFill="1" applyBorder="1" applyAlignment="1">
      <alignment horizontal="center" vertical="center"/>
    </xf>
    <xf numFmtId="0" fontId="2" fillId="0" borderId="69" xfId="8" applyNumberFormat="1" applyFont="1" applyFill="1" applyBorder="1" applyAlignment="1">
      <alignment horizontal="distributed" vertical="center"/>
    </xf>
    <xf numFmtId="0" fontId="1" fillId="0" borderId="82" xfId="8" applyFont="1" applyFill="1" applyBorder="1"/>
    <xf numFmtId="0" fontId="2" fillId="0" borderId="42" xfId="5" applyNumberFormat="1" applyFont="1" applyFill="1" applyBorder="1" applyAlignment="1" applyProtection="1">
      <alignment horizontal="left" vertical="center" wrapText="1"/>
      <protection locked="0"/>
    </xf>
    <xf numFmtId="0" fontId="2" fillId="0" borderId="44" xfId="5" applyNumberFormat="1" applyFont="1" applyFill="1" applyBorder="1" applyAlignment="1" applyProtection="1">
      <alignment horizontal="left" vertical="center" wrapText="1"/>
      <protection locked="0"/>
    </xf>
    <xf numFmtId="0" fontId="2" fillId="0" borderId="47" xfId="5" applyNumberFormat="1" applyFont="1" applyFill="1" applyBorder="1" applyAlignment="1">
      <alignment horizontal="center" vertical="center"/>
    </xf>
    <xf numFmtId="0" fontId="2" fillId="0" borderId="67" xfId="5" applyNumberFormat="1" applyFont="1" applyFill="1" applyBorder="1" applyAlignment="1">
      <alignment horizontal="distributed" vertical="center"/>
    </xf>
    <xf numFmtId="0" fontId="1" fillId="0" borderId="77" xfId="8" applyFont="1" applyFill="1" applyBorder="1"/>
    <xf numFmtId="9" fontId="2" fillId="0" borderId="42" xfId="8" applyNumberFormat="1" applyFont="1" applyFill="1" applyBorder="1" applyAlignment="1">
      <alignment horizontal="left" vertical="center" wrapText="1"/>
    </xf>
    <xf numFmtId="9" fontId="2" fillId="0" borderId="44" xfId="8" applyNumberFormat="1" applyFont="1" applyFill="1" applyBorder="1" applyAlignment="1">
      <alignment horizontal="left" vertical="center"/>
    </xf>
    <xf numFmtId="0" fontId="2" fillId="0" borderId="47" xfId="8" applyNumberFormat="1" applyFont="1" applyFill="1" applyBorder="1" applyAlignment="1">
      <alignment horizontal="center" vertical="center"/>
    </xf>
    <xf numFmtId="0" fontId="2" fillId="0" borderId="67" xfId="8" applyNumberFormat="1" applyFont="1" applyFill="1" applyBorder="1" applyAlignment="1">
      <alignment horizontal="distributed" vertical="center"/>
    </xf>
    <xf numFmtId="9" fontId="2" fillId="0" borderId="44" xfId="8" applyNumberFormat="1" applyFont="1" applyFill="1" applyBorder="1" applyAlignment="1">
      <alignment horizontal="left" vertical="center" wrapText="1" shrinkToFit="1"/>
    </xf>
    <xf numFmtId="9" fontId="2" fillId="0" borderId="42" xfId="5" applyNumberFormat="1" applyFont="1" applyFill="1" applyBorder="1" applyAlignment="1">
      <alignment horizontal="left" vertical="center"/>
    </xf>
    <xf numFmtId="9" fontId="2" fillId="0" borderId="44" xfId="5" applyNumberFormat="1" applyFont="1" applyFill="1" applyBorder="1" applyAlignment="1">
      <alignment horizontal="left" vertical="center"/>
    </xf>
    <xf numFmtId="0" fontId="2" fillId="0" borderId="42" xfId="8" applyNumberFormat="1" applyFont="1" applyFill="1" applyBorder="1" applyAlignment="1">
      <alignment horizontal="left" vertical="center"/>
    </xf>
    <xf numFmtId="0" fontId="2" fillId="0" borderId="43" xfId="8" applyNumberFormat="1" applyFont="1" applyFill="1" applyBorder="1" applyAlignment="1">
      <alignment horizontal="left" vertical="center"/>
    </xf>
    <xf numFmtId="0" fontId="1" fillId="0" borderId="0" xfId="8" applyFont="1" applyFill="1" applyAlignment="1"/>
    <xf numFmtId="9" fontId="2" fillId="0" borderId="42" xfId="8" applyNumberFormat="1" applyFont="1" applyFill="1" applyBorder="1" applyAlignment="1">
      <alignment horizontal="left" vertical="center"/>
    </xf>
    <xf numFmtId="0" fontId="1" fillId="0" borderId="77" xfId="8" applyFont="1" applyFill="1" applyBorder="1" applyAlignment="1"/>
    <xf numFmtId="0" fontId="2" fillId="0" borderId="42" xfId="8" applyNumberFormat="1" applyFont="1" applyFill="1" applyBorder="1" applyAlignment="1">
      <alignment horizontal="left" vertical="center" wrapText="1"/>
    </xf>
    <xf numFmtId="0" fontId="2" fillId="0" borderId="44" xfId="8" applyNumberFormat="1" applyFont="1" applyFill="1" applyBorder="1" applyAlignment="1">
      <alignment horizontal="left" vertical="center" wrapText="1"/>
    </xf>
    <xf numFmtId="0" fontId="2" fillId="0" borderId="25" xfId="8" applyNumberFormat="1" applyFont="1" applyFill="1" applyBorder="1" applyAlignment="1">
      <alignment horizontal="center" vertical="center"/>
    </xf>
    <xf numFmtId="0" fontId="1" fillId="0" borderId="83" xfId="8" applyFont="1" applyFill="1" applyBorder="1"/>
    <xf numFmtId="0" fontId="2" fillId="0" borderId="42" xfId="2" applyNumberFormat="1" applyFont="1" applyFill="1" applyBorder="1" applyAlignment="1">
      <alignment vertical="center" wrapText="1"/>
    </xf>
    <xf numFmtId="0" fontId="2" fillId="0" borderId="43" xfId="2" applyNumberFormat="1" applyFont="1" applyFill="1" applyBorder="1" applyAlignment="1">
      <alignment vertical="center" wrapText="1"/>
    </xf>
    <xf numFmtId="0" fontId="2" fillId="0" borderId="25" xfId="2" applyFont="1" applyFill="1" applyBorder="1" applyAlignment="1">
      <alignment horizontal="right" vertical="center"/>
    </xf>
    <xf numFmtId="0" fontId="2" fillId="0" borderId="67" xfId="2" applyFont="1" applyFill="1" applyBorder="1" applyAlignment="1">
      <alignment horizontal="distributed" vertical="center"/>
    </xf>
    <xf numFmtId="0" fontId="2" fillId="0" borderId="42" xfId="5" applyNumberFormat="1" applyFont="1" applyFill="1" applyBorder="1" applyAlignment="1">
      <alignment horizontal="left" vertical="center" wrapText="1"/>
    </xf>
    <xf numFmtId="0" fontId="2" fillId="0" borderId="44" xfId="5" applyNumberFormat="1" applyFont="1" applyFill="1" applyBorder="1" applyAlignment="1">
      <alignment horizontal="left" vertical="center"/>
    </xf>
    <xf numFmtId="0" fontId="2" fillId="0" borderId="47" xfId="8" applyFont="1" applyFill="1" applyBorder="1" applyAlignment="1">
      <alignment horizontal="right" vertical="center"/>
    </xf>
    <xf numFmtId="0" fontId="2" fillId="0" borderId="67" xfId="8" applyFont="1" applyFill="1" applyBorder="1" applyAlignment="1">
      <alignment horizontal="distributed" vertical="center"/>
    </xf>
    <xf numFmtId="0" fontId="2" fillId="0" borderId="44" xfId="5" applyNumberFormat="1" applyFont="1" applyFill="1" applyBorder="1" applyAlignment="1">
      <alignment horizontal="left" vertical="center" wrapText="1"/>
    </xf>
    <xf numFmtId="0" fontId="2" fillId="0" borderId="42" xfId="5" applyNumberFormat="1" applyFont="1" applyFill="1" applyBorder="1" applyAlignment="1">
      <alignment vertical="center" wrapText="1"/>
    </xf>
    <xf numFmtId="0" fontId="2" fillId="0" borderId="44" xfId="5" applyNumberFormat="1" applyFont="1" applyFill="1" applyBorder="1" applyAlignment="1">
      <alignment vertical="center" wrapText="1"/>
    </xf>
    <xf numFmtId="0" fontId="2" fillId="0" borderId="44" xfId="2" applyNumberFormat="1" applyFont="1" applyFill="1" applyBorder="1" applyAlignment="1">
      <alignment vertical="center" wrapText="1"/>
    </xf>
    <xf numFmtId="0" fontId="2" fillId="0" borderId="34" xfId="2" applyNumberFormat="1" applyFont="1" applyFill="1" applyBorder="1" applyAlignment="1">
      <alignment horizontal="center" vertical="center"/>
    </xf>
    <xf numFmtId="0" fontId="2" fillId="0" borderId="70" xfId="2" applyNumberFormat="1" applyFont="1" applyFill="1" applyBorder="1" applyAlignment="1">
      <alignment horizontal="distributed" vertical="center"/>
    </xf>
    <xf numFmtId="0" fontId="1" fillId="0" borderId="78" xfId="8" applyFont="1" applyFill="1" applyBorder="1" applyAlignment="1">
      <alignment horizontal="center"/>
    </xf>
    <xf numFmtId="0" fontId="1" fillId="0" borderId="77" xfId="8" applyFont="1" applyFill="1" applyBorder="1" applyAlignment="1">
      <alignment horizontal="center"/>
    </xf>
    <xf numFmtId="0" fontId="2" fillId="0" borderId="42" xfId="2" applyNumberFormat="1" applyFont="1" applyFill="1" applyBorder="1" applyAlignment="1">
      <alignment horizontal="left" vertical="center" wrapText="1"/>
    </xf>
    <xf numFmtId="0" fontId="2" fillId="0" borderId="44" xfId="2" applyNumberFormat="1" applyFont="1" applyFill="1" applyBorder="1" applyAlignment="1">
      <alignment horizontal="left" vertical="center" wrapText="1"/>
    </xf>
    <xf numFmtId="0" fontId="2" fillId="0" borderId="47" xfId="2" applyNumberFormat="1" applyFont="1" applyFill="1" applyBorder="1" applyAlignment="1">
      <alignment horizontal="center" vertical="center"/>
    </xf>
    <xf numFmtId="0" fontId="2" fillId="0" borderId="67" xfId="2" applyNumberFormat="1" applyFont="1" applyFill="1" applyBorder="1" applyAlignment="1">
      <alignment horizontal="distributed" vertical="center"/>
    </xf>
    <xf numFmtId="0" fontId="2" fillId="0" borderId="42" xfId="8" applyNumberFormat="1" applyFont="1" applyFill="1" applyBorder="1" applyAlignment="1">
      <alignment vertical="center"/>
    </xf>
    <xf numFmtId="0" fontId="2" fillId="0" borderId="44" xfId="8" applyNumberFormat="1" applyFont="1" applyFill="1" applyBorder="1" applyAlignment="1">
      <alignment vertical="center"/>
    </xf>
    <xf numFmtId="0" fontId="2" fillId="0" borderId="42" xfId="8" applyNumberFormat="1" applyFont="1" applyFill="1" applyBorder="1" applyAlignment="1">
      <alignment vertical="center" wrapText="1"/>
    </xf>
    <xf numFmtId="0" fontId="2" fillId="0" borderId="44" xfId="8" applyNumberFormat="1" applyFont="1" applyFill="1" applyBorder="1" applyAlignment="1">
      <alignment vertical="center" wrapText="1"/>
    </xf>
    <xf numFmtId="38" fontId="5" fillId="0" borderId="0" xfId="1" applyFont="1" applyFill="1" applyAlignment="1" applyProtection="1">
      <alignment vertical="center"/>
      <protection locked="0"/>
    </xf>
    <xf numFmtId="176" fontId="2" fillId="0" borderId="67" xfId="3" applyNumberFormat="1" applyFont="1" applyFill="1" applyBorder="1" applyAlignment="1" applyProtection="1">
      <alignment horizontal="distributed" vertical="center"/>
      <protection locked="0"/>
    </xf>
    <xf numFmtId="176" fontId="2" fillId="0" borderId="47" xfId="3" applyNumberFormat="1" applyFont="1" applyFill="1" applyBorder="1" applyAlignment="1" applyProtection="1">
      <alignment horizontal="center" vertical="center"/>
      <protection locked="0"/>
    </xf>
    <xf numFmtId="0" fontId="2" fillId="0" borderId="44" xfId="3" applyFont="1" applyFill="1" applyBorder="1" applyAlignment="1" applyProtection="1">
      <alignment horizontal="right" vertical="center"/>
      <protection locked="0"/>
    </xf>
    <xf numFmtId="0" fontId="2" fillId="0" borderId="44" xfId="3" applyFont="1" applyFill="1" applyBorder="1" applyAlignment="1" applyProtection="1">
      <alignment horizontal="center" vertical="center"/>
      <protection locked="0"/>
    </xf>
    <xf numFmtId="0" fontId="2" fillId="0" borderId="42" xfId="3" applyFont="1" applyFill="1" applyBorder="1" applyAlignment="1" applyProtection="1">
      <alignment horizontal="center" vertical="center" wrapText="1"/>
      <protection locked="0"/>
    </xf>
    <xf numFmtId="38" fontId="2" fillId="0" borderId="30" xfId="1" applyFont="1" applyFill="1" applyBorder="1" applyAlignment="1">
      <alignment horizontal="center" vertical="center"/>
    </xf>
    <xf numFmtId="38" fontId="2" fillId="0" borderId="29"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49" xfId="1" applyFont="1" applyFill="1" applyBorder="1" applyAlignment="1">
      <alignment horizontal="center" vertical="center"/>
    </xf>
    <xf numFmtId="38" fontId="2" fillId="0" borderId="48" xfId="1" applyFont="1" applyFill="1" applyBorder="1" applyAlignment="1">
      <alignment horizontal="center" vertical="center"/>
    </xf>
    <xf numFmtId="38" fontId="2" fillId="0" borderId="35" xfId="1" applyFont="1" applyFill="1" applyBorder="1" applyAlignment="1">
      <alignment horizontal="center" vertical="center" textRotation="255"/>
    </xf>
    <xf numFmtId="38" fontId="2" fillId="0" borderId="35" xfId="1" applyFont="1" applyFill="1" applyBorder="1" applyAlignment="1">
      <alignment horizontal="center" vertical="center" textRotation="255" wrapText="1"/>
    </xf>
    <xf numFmtId="38" fontId="2" fillId="0" borderId="12" xfId="1" applyFont="1" applyFill="1" applyBorder="1" applyAlignment="1">
      <alignment horizontal="center" vertical="center" wrapText="1"/>
    </xf>
    <xf numFmtId="38" fontId="2" fillId="0" borderId="11"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52" xfId="1" applyFont="1" applyFill="1" applyBorder="1" applyAlignment="1">
      <alignment horizontal="center" vertical="center"/>
    </xf>
    <xf numFmtId="38" fontId="2" fillId="0" borderId="47" xfId="1" applyFont="1" applyFill="1" applyBorder="1" applyAlignment="1">
      <alignment horizontal="distributed" vertical="center" shrinkToFit="1"/>
    </xf>
    <xf numFmtId="38" fontId="2" fillId="0" borderId="26" xfId="1" applyFont="1" applyFill="1" applyBorder="1" applyAlignment="1">
      <alignment horizontal="center" vertical="center" textRotation="255"/>
    </xf>
    <xf numFmtId="38" fontId="2" fillId="0" borderId="26" xfId="1" applyFont="1" applyFill="1" applyBorder="1" applyAlignment="1">
      <alignment horizontal="center" vertical="center" textRotation="255" wrapText="1"/>
    </xf>
    <xf numFmtId="0" fontId="2" fillId="0" borderId="47" xfId="4" applyFont="1" applyFill="1" applyBorder="1" applyAlignment="1" applyProtection="1">
      <alignment horizontal="distributed" vertical="center" shrinkToFit="1"/>
      <protection locked="0"/>
    </xf>
    <xf numFmtId="0" fontId="2" fillId="0" borderId="20" xfId="4" applyFont="1" applyFill="1" applyBorder="1" applyAlignment="1" applyProtection="1">
      <alignment horizontal="center" vertical="center"/>
      <protection locked="0"/>
    </xf>
    <xf numFmtId="0" fontId="2" fillId="0" borderId="30" xfId="4" applyFont="1" applyFill="1" applyBorder="1" applyAlignment="1" applyProtection="1">
      <alignment horizontal="center" vertical="center"/>
      <protection locked="0"/>
    </xf>
    <xf numFmtId="0" fontId="2" fillId="0" borderId="29" xfId="4" applyFont="1" applyFill="1" applyBorder="1" applyAlignment="1" applyProtection="1">
      <alignment horizontal="center" vertical="center"/>
      <protection locked="0"/>
    </xf>
    <xf numFmtId="38" fontId="2" fillId="0" borderId="45" xfId="1" applyFont="1" applyFill="1" applyBorder="1" applyAlignment="1">
      <alignment horizontal="center" vertical="center"/>
    </xf>
    <xf numFmtId="38" fontId="2" fillId="0" borderId="22" xfId="1" applyFont="1" applyFill="1" applyBorder="1" applyAlignment="1">
      <alignment horizontal="center" vertical="center"/>
    </xf>
    <xf numFmtId="0" fontId="2" fillId="0" borderId="7" xfId="1" applyNumberFormat="1" applyFont="1" applyFill="1" applyBorder="1" applyAlignment="1" applyProtection="1">
      <alignment horizontal="left" vertical="center" wrapText="1"/>
      <protection locked="0"/>
    </xf>
    <xf numFmtId="38" fontId="2" fillId="0" borderId="0" xfId="1" applyFont="1" applyFill="1" applyBorder="1" applyAlignment="1">
      <alignment horizontal="center" vertical="center" wrapText="1"/>
    </xf>
    <xf numFmtId="38" fontId="2" fillId="0" borderId="6" xfId="1" applyFont="1" applyFill="1" applyBorder="1" applyAlignment="1">
      <alignment horizontal="left" vertical="center" wrapText="1"/>
    </xf>
    <xf numFmtId="38" fontId="2" fillId="0" borderId="4" xfId="1" applyFont="1" applyFill="1" applyBorder="1" applyAlignment="1">
      <alignment horizontal="left" vertical="center" wrapText="1"/>
    </xf>
    <xf numFmtId="38" fontId="2" fillId="0" borderId="44" xfId="1" applyFont="1" applyFill="1" applyBorder="1" applyAlignment="1" applyProtection="1">
      <alignment horizontal="center" vertical="center"/>
      <protection locked="0"/>
    </xf>
    <xf numFmtId="38" fontId="2" fillId="0" borderId="49" xfId="1" applyFont="1" applyFill="1" applyBorder="1" applyAlignment="1" applyProtection="1">
      <alignment horizontal="center" vertical="center"/>
      <protection locked="0"/>
    </xf>
    <xf numFmtId="38" fontId="2" fillId="0" borderId="44" xfId="1" applyFont="1" applyFill="1" applyBorder="1" applyAlignment="1" applyProtection="1">
      <alignment horizontal="center" vertical="center"/>
      <protection locked="0"/>
    </xf>
    <xf numFmtId="38" fontId="6" fillId="0" borderId="30" xfId="1" applyFont="1" applyFill="1" applyBorder="1" applyAlignment="1">
      <alignment horizontal="center" vertical="center" shrinkToFit="1"/>
    </xf>
    <xf numFmtId="38" fontId="6" fillId="0" borderId="44" xfId="1" applyFont="1" applyFill="1" applyBorder="1" applyAlignment="1" applyProtection="1">
      <alignment horizontal="center" vertical="center" shrinkToFit="1"/>
      <protection locked="0"/>
    </xf>
    <xf numFmtId="38" fontId="22" fillId="0" borderId="0" xfId="1" applyFont="1" applyFill="1" applyAlignment="1">
      <alignment vertical="center"/>
    </xf>
    <xf numFmtId="38" fontId="24" fillId="0" borderId="48" xfId="1" applyFont="1" applyFill="1" applyBorder="1" applyAlignment="1">
      <alignment horizontal="center" vertical="center"/>
    </xf>
    <xf numFmtId="38" fontId="24" fillId="0" borderId="29" xfId="1" applyFont="1" applyFill="1" applyBorder="1" applyAlignment="1">
      <alignment horizontal="center" vertical="center"/>
    </xf>
    <xf numFmtId="38" fontId="24" fillId="0" borderId="43" xfId="1" applyFont="1" applyFill="1" applyBorder="1" applyAlignment="1">
      <alignment horizontal="center" vertical="center"/>
    </xf>
    <xf numFmtId="38" fontId="24" fillId="0" borderId="37" xfId="1" applyFont="1" applyFill="1" applyBorder="1" applyAlignment="1">
      <alignment horizontal="center" vertical="center"/>
    </xf>
    <xf numFmtId="38" fontId="2" fillId="0" borderId="7" xfId="1" applyFont="1" applyFill="1" applyBorder="1" applyAlignment="1">
      <alignment horizontal="left" vertical="center" wrapText="1"/>
    </xf>
    <xf numFmtId="38" fontId="2" fillId="0" borderId="0" xfId="1" applyFont="1" applyFill="1" applyBorder="1" applyAlignment="1">
      <alignment horizontal="left"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2" xfId="1" applyFont="1" applyFill="1" applyBorder="1" applyAlignment="1">
      <alignment horizontal="center" vertical="center" wrapText="1"/>
    </xf>
    <xf numFmtId="38" fontId="2" fillId="0" borderId="0" xfId="1" applyFont="1" applyFill="1" applyBorder="1" applyAlignment="1">
      <alignment horizontal="left" vertical="center"/>
    </xf>
    <xf numFmtId="38" fontId="2" fillId="0" borderId="2" xfId="1" applyFont="1" applyFill="1" applyBorder="1" applyAlignment="1">
      <alignment horizontal="left" vertical="center"/>
    </xf>
    <xf numFmtId="38" fontId="2" fillId="0" borderId="35" xfId="1" applyFont="1" applyFill="1" applyBorder="1" applyAlignment="1">
      <alignment horizontal="center" vertical="center" textRotation="255" shrinkToFit="1"/>
    </xf>
    <xf numFmtId="38" fontId="2" fillId="0" borderId="26" xfId="1" applyFont="1" applyFill="1" applyBorder="1" applyAlignment="1">
      <alignment horizontal="center" vertical="center" textRotation="255" shrinkToFit="1"/>
    </xf>
    <xf numFmtId="38" fontId="2" fillId="0" borderId="29" xfId="1" applyFont="1" applyFill="1" applyBorder="1" applyAlignment="1">
      <alignment horizontal="distributed" vertical="center"/>
    </xf>
    <xf numFmtId="38" fontId="2" fillId="0" borderId="34" xfId="1" applyFont="1" applyFill="1" applyBorder="1" applyAlignment="1">
      <alignment horizontal="distributed" vertical="center"/>
    </xf>
    <xf numFmtId="38" fontId="2" fillId="0" borderId="19" xfId="1" applyFont="1" applyFill="1" applyBorder="1" applyAlignment="1">
      <alignment horizontal="distributed" vertical="center"/>
    </xf>
    <xf numFmtId="38" fontId="2" fillId="0" borderId="25" xfId="1" applyFont="1" applyFill="1" applyBorder="1" applyAlignment="1">
      <alignment horizontal="distributed" vertical="center"/>
    </xf>
    <xf numFmtId="38" fontId="2" fillId="0" borderId="43" xfId="1" applyFont="1" applyFill="1" applyBorder="1" applyAlignment="1">
      <alignment horizontal="distributed" vertical="center"/>
    </xf>
    <xf numFmtId="38" fontId="2" fillId="0" borderId="47" xfId="1" applyFont="1" applyFill="1" applyBorder="1" applyAlignment="1">
      <alignment horizontal="distributed" vertical="center"/>
    </xf>
    <xf numFmtId="38" fontId="2" fillId="0" borderId="41" xfId="1" applyFont="1" applyFill="1" applyBorder="1" applyAlignment="1">
      <alignment horizontal="distributed" vertical="center"/>
    </xf>
    <xf numFmtId="38" fontId="2" fillId="0" borderId="40" xfId="1" applyFont="1" applyFill="1" applyBorder="1" applyAlignment="1">
      <alignment horizontal="distributed" vertical="center"/>
    </xf>
    <xf numFmtId="38" fontId="2" fillId="0" borderId="8" xfId="1" applyFont="1" applyFill="1" applyBorder="1" applyAlignment="1">
      <alignment horizontal="left" vertical="center" wrapText="1"/>
    </xf>
    <xf numFmtId="38" fontId="2" fillId="0" borderId="6" xfId="1" applyFont="1" applyFill="1" applyBorder="1" applyAlignment="1">
      <alignment horizontal="left" vertical="center" wrapText="1"/>
    </xf>
    <xf numFmtId="38" fontId="2" fillId="0" borderId="5" xfId="1" applyFont="1" applyFill="1" applyBorder="1" applyAlignment="1">
      <alignment horizontal="left" vertical="center" wrapText="1"/>
    </xf>
    <xf numFmtId="38" fontId="2" fillId="0" borderId="4" xfId="1" applyFont="1" applyFill="1" applyBorder="1" applyAlignment="1">
      <alignment horizontal="left" vertical="center" wrapText="1"/>
    </xf>
    <xf numFmtId="38" fontId="2" fillId="0" borderId="3" xfId="1" applyFont="1" applyFill="1" applyBorder="1" applyAlignment="1">
      <alignment horizontal="left" vertical="center" wrapText="1"/>
    </xf>
    <xf numFmtId="38" fontId="2" fillId="0" borderId="2" xfId="1" applyFont="1" applyFill="1" applyBorder="1" applyAlignment="1">
      <alignment horizontal="left" vertical="center" wrapText="1"/>
    </xf>
    <xf numFmtId="38" fontId="2" fillId="0" borderId="1" xfId="1" applyFont="1" applyFill="1" applyBorder="1" applyAlignment="1">
      <alignment horizontal="left" vertical="center" wrapText="1"/>
    </xf>
    <xf numFmtId="38" fontId="2" fillId="0" borderId="8" xfId="1" applyFont="1" applyFill="1" applyBorder="1" applyAlignment="1">
      <alignment horizontal="center" vertical="center" wrapText="1"/>
    </xf>
    <xf numFmtId="0" fontId="2" fillId="0" borderId="0" xfId="1" applyNumberFormat="1" applyFont="1" applyFill="1" applyBorder="1" applyAlignment="1" applyProtection="1">
      <alignment horizontal="left" vertical="top" wrapText="1"/>
      <protection locked="0"/>
    </xf>
    <xf numFmtId="38" fontId="2" fillId="0" borderId="17"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7" xfId="1" applyFont="1" applyFill="1" applyBorder="1" applyAlignment="1">
      <alignment horizontal="left" vertical="center"/>
    </xf>
    <xf numFmtId="0" fontId="2" fillId="0" borderId="7" xfId="1" applyNumberFormat="1" applyFont="1" applyFill="1" applyBorder="1" applyAlignment="1" applyProtection="1">
      <alignment horizontal="left" vertical="center" wrapText="1"/>
      <protection locked="0"/>
    </xf>
    <xf numFmtId="38" fontId="2" fillId="0" borderId="52" xfId="1" applyFont="1" applyFill="1" applyBorder="1" applyAlignment="1">
      <alignment horizontal="center" vertical="center" textRotation="255" shrinkToFit="1"/>
    </xf>
    <xf numFmtId="38" fontId="2" fillId="0" borderId="49" xfId="1" applyFont="1" applyFill="1" applyBorder="1" applyAlignment="1">
      <alignment horizontal="distributed" vertical="center"/>
    </xf>
    <xf numFmtId="38" fontId="2" fillId="0" borderId="38" xfId="1" applyFont="1" applyFill="1" applyBorder="1" applyAlignment="1">
      <alignment horizontal="distributed" vertical="center"/>
    </xf>
    <xf numFmtId="38" fontId="2" fillId="0" borderId="10" xfId="1" applyFont="1" applyFill="1" applyBorder="1" applyAlignment="1">
      <alignment horizontal="distributed" vertical="center"/>
    </xf>
    <xf numFmtId="38" fontId="2" fillId="0" borderId="16" xfId="1" applyFont="1" applyFill="1" applyBorder="1" applyAlignment="1">
      <alignment horizontal="distributed" vertical="center"/>
    </xf>
    <xf numFmtId="38" fontId="2" fillId="0" borderId="15" xfId="1" applyFont="1" applyFill="1" applyBorder="1" applyAlignment="1">
      <alignment horizontal="distributed" vertical="center"/>
    </xf>
    <xf numFmtId="38" fontId="2" fillId="0" borderId="49" xfId="1" applyFont="1" applyFill="1" applyBorder="1" applyAlignment="1">
      <alignment horizontal="center" vertical="center" textRotation="255"/>
    </xf>
    <xf numFmtId="38" fontId="2" fillId="0" borderId="44" xfId="1" applyFont="1" applyFill="1" applyBorder="1" applyAlignment="1">
      <alignment horizontal="center" vertical="center" textRotation="255"/>
    </xf>
    <xf numFmtId="38" fontId="2" fillId="0" borderId="38" xfId="1" applyFont="1" applyFill="1" applyBorder="1" applyAlignment="1">
      <alignment horizontal="center" vertical="center" textRotation="255"/>
    </xf>
    <xf numFmtId="38" fontId="2" fillId="0" borderId="29" xfId="1" applyFont="1" applyFill="1" applyBorder="1" applyAlignment="1">
      <alignment horizontal="distributed" vertical="center" shrinkToFit="1"/>
    </xf>
    <xf numFmtId="38" fontId="2" fillId="0" borderId="34" xfId="1" applyFont="1" applyFill="1" applyBorder="1" applyAlignment="1">
      <alignment horizontal="distributed" vertical="center" shrinkToFit="1"/>
    </xf>
    <xf numFmtId="38" fontId="2" fillId="0" borderId="41" xfId="1" applyFont="1" applyFill="1" applyBorder="1" applyAlignment="1">
      <alignment horizontal="distributed" vertical="center" shrinkToFit="1"/>
    </xf>
    <xf numFmtId="38" fontId="2" fillId="0" borderId="40" xfId="1" applyFont="1" applyFill="1" applyBorder="1" applyAlignment="1">
      <alignment horizontal="distributed" vertical="center" shrinkToFit="1"/>
    </xf>
    <xf numFmtId="38" fontId="2" fillId="0" borderId="44" xfId="1" applyFont="1" applyFill="1" applyBorder="1" applyAlignment="1">
      <alignment horizontal="distributed" vertical="center"/>
    </xf>
    <xf numFmtId="38" fontId="11" fillId="0" borderId="52" xfId="1" applyFont="1" applyFill="1" applyBorder="1" applyAlignment="1">
      <alignment horizontal="center" vertical="center" textRotation="255" shrinkToFit="1"/>
    </xf>
    <xf numFmtId="38" fontId="11" fillId="0" borderId="26" xfId="1" applyFont="1" applyFill="1" applyBorder="1" applyAlignment="1">
      <alignment horizontal="center" vertical="center" textRotation="255" shrinkToFit="1"/>
    </xf>
    <xf numFmtId="38" fontId="2" fillId="0" borderId="11" xfId="1" applyFont="1" applyFill="1" applyBorder="1" applyAlignment="1">
      <alignment horizontal="distributed" vertical="center"/>
    </xf>
    <xf numFmtId="38" fontId="2" fillId="0" borderId="22" xfId="1" applyFont="1" applyFill="1" applyBorder="1" applyAlignment="1">
      <alignment horizontal="center" vertical="center"/>
    </xf>
    <xf numFmtId="0" fontId="1" fillId="0" borderId="32" xfId="5" applyFont="1" applyFill="1" applyBorder="1" applyAlignment="1">
      <alignment horizontal="center" vertical="center"/>
    </xf>
    <xf numFmtId="38" fontId="2" fillId="0" borderId="30" xfId="1" applyFont="1" applyFill="1" applyBorder="1" applyAlignment="1">
      <alignment horizontal="center" vertical="center"/>
    </xf>
    <xf numFmtId="38" fontId="2" fillId="0" borderId="29" xfId="1" applyFont="1" applyFill="1" applyBorder="1" applyAlignment="1">
      <alignment horizontal="center" vertical="center"/>
    </xf>
    <xf numFmtId="38" fontId="2" fillId="0" borderId="48" xfId="1" applyFont="1" applyFill="1" applyBorder="1" applyAlignment="1">
      <alignment horizontal="center" vertical="center"/>
    </xf>
    <xf numFmtId="38" fontId="2" fillId="0" borderId="58"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49" xfId="1" applyFont="1" applyFill="1" applyBorder="1" applyAlignment="1">
      <alignment horizontal="center" vertical="center"/>
    </xf>
    <xf numFmtId="38" fontId="2" fillId="0" borderId="62" xfId="1" applyFont="1" applyFill="1" applyBorder="1" applyAlignment="1">
      <alignment horizontal="center" vertical="center" textRotation="255"/>
    </xf>
    <xf numFmtId="38" fontId="2" fillId="0" borderId="54" xfId="1" applyFont="1" applyFill="1" applyBorder="1" applyAlignment="1">
      <alignment horizontal="center" vertical="center" textRotation="255"/>
    </xf>
    <xf numFmtId="38" fontId="2" fillId="0" borderId="9" xfId="1" applyFont="1" applyFill="1" applyBorder="1" applyAlignment="1">
      <alignment horizontal="center" vertical="center" textRotation="255"/>
    </xf>
    <xf numFmtId="38" fontId="2" fillId="0" borderId="35" xfId="1" applyFont="1" applyFill="1" applyBorder="1" applyAlignment="1">
      <alignment horizontal="center" vertical="center" textRotation="255"/>
    </xf>
    <xf numFmtId="38" fontId="2" fillId="0" borderId="26" xfId="1" applyFont="1" applyFill="1" applyBorder="1" applyAlignment="1">
      <alignment horizontal="center" vertical="center" textRotation="255"/>
    </xf>
    <xf numFmtId="38" fontId="2" fillId="0" borderId="53" xfId="1" applyFont="1" applyFill="1" applyBorder="1" applyAlignment="1">
      <alignment horizontal="center" vertical="center" textRotation="255" wrapText="1"/>
    </xf>
    <xf numFmtId="38" fontId="2" fillId="0" borderId="60" xfId="1" applyFont="1" applyFill="1" applyBorder="1" applyAlignment="1">
      <alignment horizontal="center" vertical="center" textRotation="255" wrapText="1"/>
    </xf>
    <xf numFmtId="38" fontId="2" fillId="0" borderId="35" xfId="1" applyFont="1" applyFill="1" applyBorder="1" applyAlignment="1">
      <alignment horizontal="center" vertical="center" textRotation="255" wrapText="1"/>
    </xf>
    <xf numFmtId="38" fontId="2" fillId="0" borderId="26" xfId="1" applyFont="1" applyFill="1" applyBorder="1" applyAlignment="1">
      <alignment horizontal="center" vertical="center" textRotation="255" wrapText="1"/>
    </xf>
    <xf numFmtId="0" fontId="2" fillId="0" borderId="20" xfId="4" applyFont="1" applyFill="1" applyBorder="1" applyAlignment="1" applyProtection="1">
      <alignment horizontal="center" vertical="center"/>
      <protection locked="0"/>
    </xf>
    <xf numFmtId="0" fontId="2" fillId="0" borderId="30" xfId="4" applyFont="1" applyFill="1" applyBorder="1" applyAlignment="1" applyProtection="1">
      <alignment horizontal="center" vertical="center"/>
      <protection locked="0"/>
    </xf>
    <xf numFmtId="38" fontId="2" fillId="0" borderId="64" xfId="1" applyFont="1" applyFill="1" applyBorder="1" applyAlignment="1">
      <alignment horizontal="center" vertical="center" textRotation="255"/>
    </xf>
    <xf numFmtId="38" fontId="2" fillId="0" borderId="24" xfId="1" applyFont="1" applyFill="1" applyBorder="1" applyAlignment="1">
      <alignment horizontal="center" vertical="center" textRotation="255"/>
    </xf>
    <xf numFmtId="38" fontId="2" fillId="0" borderId="37" xfId="1" applyFont="1" applyFill="1" applyBorder="1" applyAlignment="1">
      <alignment horizontal="center" vertical="center" textRotation="255"/>
    </xf>
    <xf numFmtId="0" fontId="2" fillId="0" borderId="19" xfId="4" applyFont="1" applyFill="1" applyBorder="1" applyAlignment="1" applyProtection="1">
      <alignment horizontal="center" vertical="center"/>
      <protection locked="0"/>
    </xf>
    <xf numFmtId="0" fontId="2" fillId="0" borderId="29" xfId="4" applyFont="1" applyFill="1" applyBorder="1" applyAlignment="1" applyProtection="1">
      <alignment horizontal="center" vertical="center"/>
      <protection locked="0"/>
    </xf>
    <xf numFmtId="38" fontId="2" fillId="0" borderId="12" xfId="1" applyFont="1" applyFill="1" applyBorder="1" applyAlignment="1">
      <alignment horizontal="center" vertical="center" wrapText="1"/>
    </xf>
    <xf numFmtId="38" fontId="2" fillId="0" borderId="11"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52" xfId="1" applyFont="1" applyFill="1" applyBorder="1" applyAlignment="1">
      <alignment horizontal="center" vertical="center" textRotation="255"/>
    </xf>
    <xf numFmtId="38" fontId="2" fillId="0" borderId="52" xfId="1" applyFont="1" applyFill="1" applyBorder="1" applyAlignment="1">
      <alignment horizontal="center" vertical="center" textRotation="255" wrapText="1"/>
    </xf>
    <xf numFmtId="38" fontId="2" fillId="0" borderId="45" xfId="1" applyFont="1" applyFill="1" applyBorder="1" applyAlignment="1">
      <alignment horizontal="center" vertical="center"/>
    </xf>
    <xf numFmtId="0" fontId="1" fillId="0" borderId="45" xfId="2" applyFont="1" applyFill="1" applyBorder="1" applyAlignment="1">
      <alignment horizontal="center" vertical="center"/>
    </xf>
    <xf numFmtId="38" fontId="2" fillId="0" borderId="48" xfId="1" applyFont="1" applyFill="1" applyBorder="1" applyAlignment="1">
      <alignment horizontal="distributed" vertical="center"/>
    </xf>
    <xf numFmtId="38" fontId="2" fillId="0" borderId="58" xfId="1" applyFont="1" applyFill="1" applyBorder="1" applyAlignment="1">
      <alignment horizontal="distributed" vertical="center"/>
    </xf>
    <xf numFmtId="38" fontId="2" fillId="0" borderId="43" xfId="1" applyFont="1" applyFill="1" applyBorder="1" applyAlignment="1" applyProtection="1">
      <alignment horizontal="distributed" vertical="center" shrinkToFit="1"/>
      <protection locked="0"/>
    </xf>
    <xf numFmtId="38" fontId="2" fillId="0" borderId="47" xfId="1" applyFont="1" applyFill="1" applyBorder="1" applyAlignment="1" applyProtection="1">
      <alignment horizontal="distributed" vertical="center" shrinkToFit="1"/>
      <protection locked="0"/>
    </xf>
    <xf numFmtId="38" fontId="2" fillId="0" borderId="41" xfId="1" applyFont="1" applyFill="1" applyBorder="1" applyAlignment="1" applyProtection="1">
      <alignment horizontal="distributed" vertical="center" shrinkToFit="1"/>
      <protection locked="0"/>
    </xf>
    <xf numFmtId="38" fontId="2" fillId="0" borderId="40" xfId="1" applyFont="1" applyFill="1" applyBorder="1" applyAlignment="1" applyProtection="1">
      <alignment horizontal="distributed" vertical="center" shrinkToFit="1"/>
      <protection locked="0"/>
    </xf>
    <xf numFmtId="0" fontId="2" fillId="0" borderId="11" xfId="4" applyFont="1" applyFill="1" applyBorder="1" applyAlignment="1" applyProtection="1">
      <alignment horizontal="center" vertical="center" textRotation="255"/>
    </xf>
    <xf numFmtId="0" fontId="2" fillId="0" borderId="48" xfId="4" applyFont="1" applyFill="1" applyBorder="1" applyAlignment="1" applyProtection="1">
      <alignment horizontal="distributed" vertical="center" shrinkToFit="1"/>
      <protection locked="0"/>
    </xf>
    <xf numFmtId="0" fontId="2" fillId="0" borderId="58" xfId="4" applyFont="1" applyFill="1" applyBorder="1" applyAlignment="1" applyProtection="1">
      <alignment horizontal="distributed" vertical="center" shrinkToFit="1"/>
      <protection locked="0"/>
    </xf>
    <xf numFmtId="0" fontId="2" fillId="0" borderId="43" xfId="4" applyFont="1" applyFill="1" applyBorder="1" applyAlignment="1" applyProtection="1">
      <alignment horizontal="distributed" vertical="center" shrinkToFit="1"/>
      <protection locked="0"/>
    </xf>
    <xf numFmtId="0" fontId="2" fillId="0" borderId="47" xfId="4" applyFont="1" applyFill="1" applyBorder="1" applyAlignment="1" applyProtection="1">
      <alignment horizontal="distributed" vertical="center" shrinkToFit="1"/>
      <protection locked="0"/>
    </xf>
    <xf numFmtId="38" fontId="2" fillId="0" borderId="38" xfId="1" applyFont="1" applyFill="1" applyBorder="1" applyAlignment="1">
      <alignment horizontal="distributed" vertical="center" shrinkToFit="1"/>
    </xf>
    <xf numFmtId="0" fontId="2" fillId="0" borderId="41" xfId="4" applyFont="1" applyFill="1" applyBorder="1" applyAlignment="1" applyProtection="1">
      <alignment horizontal="distributed" vertical="center" shrinkToFit="1"/>
      <protection locked="0"/>
    </xf>
    <xf numFmtId="0" fontId="2" fillId="0" borderId="40" xfId="4" applyFont="1" applyFill="1" applyBorder="1" applyAlignment="1" applyProtection="1">
      <alignment horizontal="distributed" vertical="center" shrinkToFit="1"/>
      <protection locked="0"/>
    </xf>
    <xf numFmtId="38" fontId="2" fillId="0" borderId="48" xfId="1" applyFont="1" applyFill="1" applyBorder="1" applyAlignment="1">
      <alignment horizontal="distributed" vertical="center" shrinkToFit="1"/>
    </xf>
    <xf numFmtId="38" fontId="2" fillId="0" borderId="58" xfId="1" applyFont="1" applyFill="1" applyBorder="1" applyAlignment="1">
      <alignment horizontal="distributed" vertical="center" shrinkToFit="1"/>
    </xf>
    <xf numFmtId="38" fontId="2" fillId="0" borderId="44" xfId="1" applyFont="1" applyFill="1" applyBorder="1" applyAlignment="1">
      <alignment horizontal="distributed" vertical="center" shrinkToFit="1"/>
    </xf>
    <xf numFmtId="38" fontId="2" fillId="0" borderId="30" xfId="1" applyFont="1" applyFill="1" applyBorder="1" applyAlignment="1">
      <alignment horizontal="center" vertical="center" textRotation="255"/>
    </xf>
    <xf numFmtId="38" fontId="2" fillId="0" borderId="48" xfId="1" applyFont="1" applyFill="1" applyBorder="1" applyAlignment="1" applyProtection="1">
      <alignment horizontal="distributed" vertical="center" shrinkToFit="1"/>
      <protection locked="0"/>
    </xf>
    <xf numFmtId="38" fontId="2" fillId="0" borderId="58" xfId="1" applyFont="1" applyFill="1" applyBorder="1" applyAlignment="1" applyProtection="1">
      <alignment horizontal="distributed" vertical="center" shrinkToFit="1"/>
      <protection locked="0"/>
    </xf>
    <xf numFmtId="38" fontId="2" fillId="0" borderId="43" xfId="1" applyFont="1" applyFill="1" applyBorder="1" applyAlignment="1" applyProtection="1">
      <alignment horizontal="distributed" vertical="center"/>
      <protection locked="0"/>
    </xf>
    <xf numFmtId="38" fontId="2" fillId="0" borderId="47" xfId="1" applyFont="1" applyFill="1" applyBorder="1" applyAlignment="1" applyProtection="1">
      <alignment horizontal="distributed" vertical="center"/>
      <protection locked="0"/>
    </xf>
    <xf numFmtId="38" fontId="2" fillId="0" borderId="48" xfId="1" applyFont="1" applyFill="1" applyBorder="1" applyAlignment="1" applyProtection="1">
      <alignment horizontal="distributed" vertical="center"/>
      <protection locked="0"/>
    </xf>
    <xf numFmtId="38" fontId="2" fillId="0" borderId="58" xfId="1" applyFont="1" applyFill="1" applyBorder="1" applyAlignment="1" applyProtection="1">
      <alignment horizontal="distributed" vertical="center"/>
      <protection locked="0"/>
    </xf>
    <xf numFmtId="38" fontId="2" fillId="0" borderId="41" xfId="1" applyFont="1" applyFill="1" applyBorder="1" applyAlignment="1" applyProtection="1">
      <alignment horizontal="distributed" vertical="center"/>
      <protection locked="0"/>
    </xf>
    <xf numFmtId="38" fontId="2" fillId="0" borderId="40" xfId="1" applyFont="1" applyFill="1" applyBorder="1" applyAlignment="1" applyProtection="1">
      <alignment horizontal="distributed" vertical="center"/>
      <protection locked="0"/>
    </xf>
    <xf numFmtId="38" fontId="2" fillId="0" borderId="30" xfId="1" applyFont="1" applyFill="1" applyBorder="1" applyAlignment="1">
      <alignment horizontal="distributed" vertical="center"/>
    </xf>
    <xf numFmtId="38" fontId="2" fillId="0" borderId="52" xfId="1" applyFont="1" applyFill="1" applyBorder="1" applyAlignment="1">
      <alignment horizontal="distributed" vertical="center" wrapText="1"/>
    </xf>
    <xf numFmtId="38" fontId="2" fillId="0" borderId="52" xfId="1" applyFont="1" applyFill="1" applyBorder="1" applyAlignment="1">
      <alignment horizontal="distributed" vertical="center"/>
    </xf>
    <xf numFmtId="38" fontId="2" fillId="0" borderId="44" xfId="1" applyFont="1" applyFill="1" applyBorder="1" applyAlignment="1">
      <alignment horizontal="distributed" vertical="center" wrapText="1"/>
    </xf>
    <xf numFmtId="38" fontId="2" fillId="0" borderId="38" xfId="1" applyFont="1" applyFill="1" applyBorder="1" applyAlignment="1">
      <alignment horizontal="distributed" vertical="center" wrapText="1"/>
    </xf>
    <xf numFmtId="38" fontId="2" fillId="0" borderId="43" xfId="1" applyFont="1" applyFill="1" applyBorder="1" applyAlignment="1">
      <alignment horizontal="distributed" vertical="center" shrinkToFit="1"/>
    </xf>
    <xf numFmtId="38" fontId="2" fillId="0" borderId="47" xfId="1" applyFont="1" applyFill="1" applyBorder="1" applyAlignment="1">
      <alignment horizontal="distributed" vertical="center" shrinkToFit="1"/>
    </xf>
    <xf numFmtId="0" fontId="1" fillId="0" borderId="35" xfId="2" applyFont="1" applyFill="1" applyBorder="1" applyAlignment="1">
      <alignment horizontal="center" vertical="center" textRotation="255"/>
    </xf>
    <xf numFmtId="0" fontId="2" fillId="0" borderId="35" xfId="2" applyFont="1" applyFill="1" applyBorder="1" applyAlignment="1">
      <alignment horizontal="center" vertical="center" textRotation="255"/>
    </xf>
    <xf numFmtId="0" fontId="1" fillId="0" borderId="26" xfId="2" applyFont="1" applyFill="1" applyBorder="1" applyAlignment="1">
      <alignment horizontal="center" vertical="center" textRotation="255"/>
    </xf>
    <xf numFmtId="38" fontId="2" fillId="0" borderId="43" xfId="6" applyFont="1" applyFill="1" applyBorder="1" applyAlignment="1" applyProtection="1">
      <alignment horizontal="center" vertical="center"/>
      <protection locked="0"/>
    </xf>
    <xf numFmtId="38" fontId="2" fillId="0" borderId="67" xfId="6" applyFont="1" applyFill="1" applyBorder="1" applyAlignment="1" applyProtection="1">
      <alignment horizontal="center" vertical="center"/>
      <protection locked="0"/>
    </xf>
    <xf numFmtId="38" fontId="2" fillId="0" borderId="41" xfId="6" applyFont="1" applyFill="1" applyBorder="1" applyAlignment="1" applyProtection="1">
      <alignment horizontal="center" vertical="center"/>
      <protection locked="0"/>
    </xf>
    <xf numFmtId="38" fontId="2" fillId="0" borderId="69" xfId="6" applyFont="1" applyFill="1" applyBorder="1" applyAlignment="1" applyProtection="1">
      <alignment horizontal="center" vertical="center"/>
      <protection locked="0"/>
    </xf>
    <xf numFmtId="38" fontId="24" fillId="0" borderId="43" xfId="6" applyFont="1" applyFill="1" applyBorder="1" applyAlignment="1" applyProtection="1">
      <alignment horizontal="center" vertical="center"/>
      <protection locked="0"/>
    </xf>
    <xf numFmtId="38" fontId="24" fillId="0" borderId="67" xfId="6" applyFont="1" applyFill="1" applyBorder="1" applyAlignment="1" applyProtection="1">
      <alignment horizontal="center" vertical="center"/>
      <protection locked="0"/>
    </xf>
    <xf numFmtId="38" fontId="24" fillId="0" borderId="47" xfId="6" applyFont="1" applyFill="1" applyBorder="1" applyAlignment="1" applyProtection="1">
      <alignment horizontal="center" vertical="center"/>
      <protection locked="0"/>
    </xf>
    <xf numFmtId="38" fontId="2" fillId="0" borderId="29" xfId="6" applyFont="1" applyFill="1" applyBorder="1" applyAlignment="1" applyProtection="1">
      <alignment horizontal="center" vertical="center"/>
      <protection locked="0"/>
    </xf>
    <xf numFmtId="38" fontId="2" fillId="0" borderId="70" xfId="6" applyFont="1" applyFill="1" applyBorder="1" applyAlignment="1" applyProtection="1">
      <alignment horizontal="center" vertical="center"/>
      <protection locked="0"/>
    </xf>
    <xf numFmtId="38" fontId="2" fillId="0" borderId="43" xfId="1" applyFont="1" applyFill="1" applyBorder="1" applyAlignment="1">
      <alignment horizontal="distributed" vertical="center" wrapText="1" shrinkToFit="1"/>
    </xf>
    <xf numFmtId="38" fontId="2" fillId="0" borderId="52" xfId="1" applyFont="1" applyFill="1" applyBorder="1" applyAlignment="1">
      <alignment horizontal="center" vertical="center"/>
    </xf>
    <xf numFmtId="38" fontId="2" fillId="0" borderId="8"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38" fontId="2" fillId="0" borderId="78" xfId="1" applyFont="1" applyFill="1" applyBorder="1" applyAlignment="1" applyProtection="1">
      <alignment horizontal="center" vertical="center"/>
      <protection locked="0"/>
    </xf>
    <xf numFmtId="38" fontId="2" fillId="0" borderId="7"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70" xfId="1" applyFont="1" applyFill="1" applyBorder="1" applyAlignment="1" applyProtection="1">
      <alignment horizontal="center" vertical="center"/>
      <protection locked="0"/>
    </xf>
    <xf numFmtId="38" fontId="2" fillId="0" borderId="49" xfId="1" applyFont="1" applyFill="1" applyBorder="1" applyAlignment="1" applyProtection="1">
      <alignment horizontal="center" vertical="center"/>
      <protection locked="0"/>
    </xf>
    <xf numFmtId="38" fontId="2" fillId="0" borderId="52" xfId="1" applyFont="1" applyFill="1" applyBorder="1" applyAlignment="1" applyProtection="1">
      <alignment horizontal="center" vertical="center" textRotation="255"/>
      <protection locked="0"/>
    </xf>
    <xf numFmtId="38" fontId="2" fillId="0" borderId="35" xfId="1" applyFont="1" applyFill="1" applyBorder="1" applyAlignment="1" applyProtection="1">
      <alignment horizontal="center" vertical="center" textRotation="255"/>
      <protection locked="0"/>
    </xf>
    <xf numFmtId="38" fontId="2" fillId="0" borderId="30" xfId="1" applyFont="1" applyFill="1" applyBorder="1" applyAlignment="1" applyProtection="1">
      <alignment horizontal="center" vertical="center" textRotation="255"/>
      <protection locked="0"/>
    </xf>
    <xf numFmtId="38" fontId="2" fillId="0" borderId="44" xfId="1" applyFont="1" applyFill="1" applyBorder="1" applyAlignment="1" applyProtection="1">
      <alignment horizontal="center" vertical="center"/>
      <protection locked="0"/>
    </xf>
    <xf numFmtId="0" fontId="2" fillId="0" borderId="8" xfId="8" applyNumberFormat="1" applyFont="1" applyFill="1" applyBorder="1" applyAlignment="1">
      <alignment horizontal="center" vertical="center"/>
    </xf>
    <xf numFmtId="0" fontId="2" fillId="0" borderId="7" xfId="8" applyNumberFormat="1" applyFont="1" applyFill="1" applyBorder="1" applyAlignment="1">
      <alignment horizontal="center" vertical="center"/>
    </xf>
    <xf numFmtId="0" fontId="2" fillId="0" borderId="81" xfId="8" applyNumberFormat="1" applyFont="1" applyFill="1" applyBorder="1" applyAlignment="1">
      <alignment horizontal="center" vertical="center"/>
    </xf>
    <xf numFmtId="0" fontId="2" fillId="0" borderId="5" xfId="8" applyNumberFormat="1" applyFont="1" applyFill="1" applyBorder="1" applyAlignment="1">
      <alignment horizontal="center" vertical="center"/>
    </xf>
    <xf numFmtId="0" fontId="2" fillId="0" borderId="0" xfId="8" applyNumberFormat="1" applyFont="1" applyFill="1" applyBorder="1" applyAlignment="1">
      <alignment horizontal="center" vertical="center"/>
    </xf>
    <xf numFmtId="0" fontId="2" fillId="0" borderId="80" xfId="8" applyNumberFormat="1" applyFont="1" applyFill="1" applyBorder="1" applyAlignment="1">
      <alignment horizontal="center" vertical="center"/>
    </xf>
    <xf numFmtId="0" fontId="2" fillId="0" borderId="78" xfId="8" applyNumberFormat="1" applyFont="1" applyFill="1" applyBorder="1" applyAlignment="1">
      <alignment horizontal="center" vertical="center"/>
    </xf>
    <xf numFmtId="0" fontId="2" fillId="0" borderId="70" xfId="8" applyNumberFormat="1" applyFont="1" applyFill="1" applyBorder="1" applyAlignment="1">
      <alignment horizontal="center" vertical="center"/>
    </xf>
    <xf numFmtId="0" fontId="2" fillId="0" borderId="34" xfId="8" applyNumberFormat="1" applyFont="1" applyFill="1" applyBorder="1" applyAlignment="1">
      <alignment horizontal="center" vertical="center"/>
    </xf>
    <xf numFmtId="0" fontId="2" fillId="0" borderId="49" xfId="8" applyNumberFormat="1" applyFont="1" applyFill="1" applyBorder="1" applyAlignment="1">
      <alignment horizontal="center" vertical="center"/>
    </xf>
    <xf numFmtId="0" fontId="2" fillId="0" borderId="28" xfId="8" applyNumberFormat="1" applyFont="1" applyFill="1" applyBorder="1" applyAlignment="1">
      <alignment horizontal="center" vertical="center"/>
    </xf>
    <xf numFmtId="0" fontId="2" fillId="0" borderId="44" xfId="8" applyNumberFormat="1" applyFont="1" applyFill="1" applyBorder="1" applyAlignment="1">
      <alignment horizontal="center" vertical="center"/>
    </xf>
    <xf numFmtId="0" fontId="2" fillId="0" borderId="44" xfId="8" applyFont="1" applyFill="1" applyBorder="1" applyAlignment="1">
      <alignment horizontal="center" vertical="center"/>
    </xf>
    <xf numFmtId="0" fontId="2" fillId="0" borderId="42" xfId="8" applyNumberFormat="1" applyFont="1" applyFill="1" applyBorder="1" applyAlignment="1">
      <alignment horizontal="center" vertical="center"/>
    </xf>
    <xf numFmtId="0" fontId="2" fillId="0" borderId="42" xfId="8" applyFont="1" applyFill="1" applyBorder="1" applyAlignment="1">
      <alignment horizontal="center" vertical="center"/>
    </xf>
    <xf numFmtId="38" fontId="24" fillId="0" borderId="8" xfId="1" applyFont="1" applyFill="1" applyBorder="1" applyAlignment="1">
      <alignment horizontal="left" vertical="top" wrapText="1"/>
    </xf>
    <xf numFmtId="0" fontId="25" fillId="0" borderId="7" xfId="2" applyFont="1" applyFill="1" applyBorder="1" applyAlignment="1">
      <alignment vertical="top"/>
    </xf>
    <xf numFmtId="0" fontId="25" fillId="0" borderId="6" xfId="2" applyFont="1" applyFill="1" applyBorder="1" applyAlignment="1">
      <alignment vertical="top"/>
    </xf>
    <xf numFmtId="0" fontId="25" fillId="0" borderId="5" xfId="2" applyFont="1" applyFill="1" applyBorder="1" applyAlignment="1">
      <alignment vertical="top"/>
    </xf>
    <xf numFmtId="0" fontId="25" fillId="0" borderId="0" xfId="2" applyFont="1" applyFill="1" applyBorder="1" applyAlignment="1">
      <alignment vertical="top"/>
    </xf>
    <xf numFmtId="0" fontId="25" fillId="0" borderId="4" xfId="2" applyFont="1" applyFill="1" applyBorder="1" applyAlignment="1">
      <alignment vertical="top"/>
    </xf>
    <xf numFmtId="0" fontId="25" fillId="0" borderId="3" xfId="2" applyFont="1" applyFill="1" applyBorder="1" applyAlignment="1">
      <alignment vertical="top"/>
    </xf>
    <xf numFmtId="0" fontId="25" fillId="0" borderId="2" xfId="2" applyFont="1" applyFill="1" applyBorder="1" applyAlignment="1">
      <alignment vertical="top"/>
    </xf>
    <xf numFmtId="0" fontId="25" fillId="0" borderId="1" xfId="2" applyFont="1" applyFill="1" applyBorder="1" applyAlignment="1">
      <alignment vertical="top"/>
    </xf>
    <xf numFmtId="38" fontId="24" fillId="0" borderId="0" xfId="1" applyFont="1" applyFill="1" applyAlignment="1" applyProtection="1">
      <alignment horizontal="center" vertical="center"/>
      <protection locked="0"/>
    </xf>
  </cellXfs>
  <cellStyles count="9">
    <cellStyle name="桁区切り 2" xfId="1" xr:uid="{A2ADE0EB-820F-41C1-BA98-170CED621C5B}"/>
    <cellStyle name="桁区切り 4" xfId="6" xr:uid="{D0CA2390-CCB9-42D7-B302-FF12FFDF7D58}"/>
    <cellStyle name="説明文 2" xfId="4" xr:uid="{0839B34E-8C4A-4218-A673-7FE534D3C735}"/>
    <cellStyle name="説明文 5" xfId="3" xr:uid="{49DF2F68-F2D9-4FBF-A99E-F8AA759ECE03}"/>
    <cellStyle name="標準" xfId="0" builtinId="0"/>
    <cellStyle name="標準 2" xfId="5" xr:uid="{8669FAB2-789A-4275-B710-BDCDFE018219}"/>
    <cellStyle name="標準 3" xfId="2" xr:uid="{F1E50870-5525-4B3C-A6D1-2D29CF233A55}"/>
    <cellStyle name="標準 3 2" xfId="7" xr:uid="{1A532073-4D56-45AD-93D6-FE4F228A6B7A}"/>
    <cellStyle name="標準 4" xfId="8" xr:uid="{B06DBACD-CC76-45DA-A1E1-B20E597F4A63}"/>
  </cellStyles>
  <dxfs count="5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name val="ＭＳ Ｐゴシック"/>
      </font>
    </dxf>
    <dxf>
      <font>
        <color rgb="FFFF0000"/>
        <name val="ＭＳ Ｐゴシック"/>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C44E-BBA8-4083-BAE3-062C7AD40BE1}">
  <sheetPr>
    <tabColor rgb="FFFFFF00"/>
  </sheetPr>
  <dimension ref="A1:Z168"/>
  <sheetViews>
    <sheetView tabSelected="1" view="pageBreakPreview" zoomScaleNormal="100" zoomScaleSheetLayoutView="100" workbookViewId="0">
      <pane xSplit="2" ySplit="5" topLeftCell="C6" activePane="bottomRight" state="frozen"/>
      <selection activeCell="F8" sqref="F8"/>
      <selection pane="topRight" activeCell="F8" sqref="F8"/>
      <selection pane="bottomLeft" activeCell="F8" sqref="F8"/>
      <selection pane="bottomRight" activeCell="Y11" sqref="Y11"/>
    </sheetView>
  </sheetViews>
  <sheetFormatPr defaultRowHeight="11.25"/>
  <cols>
    <col min="1" max="1" width="4.25" style="1" customWidth="1"/>
    <col min="2" max="2" width="4.375" style="1" customWidth="1"/>
    <col min="3" max="3" width="4.25" style="4" customWidth="1"/>
    <col min="4" max="4" width="18.125" style="4" customWidth="1"/>
    <col min="5" max="5" width="6.125" style="2" customWidth="1"/>
    <col min="6" max="6" width="4.625" style="1" customWidth="1"/>
    <col min="7" max="7" width="6.875" style="1" customWidth="1"/>
    <col min="8" max="8" width="6.125" style="1" customWidth="1"/>
    <col min="9" max="10" width="6.875" style="2" customWidth="1"/>
    <col min="11" max="11" width="4.625" style="2" customWidth="1"/>
    <col min="12" max="12" width="10" style="3" customWidth="1"/>
    <col min="13" max="13" width="10" style="1" customWidth="1"/>
    <col min="14" max="17" width="8.75" style="2" customWidth="1"/>
    <col min="18" max="22" width="10.625" style="1" customWidth="1"/>
    <col min="23" max="23" width="4.25" style="1" customWidth="1"/>
    <col min="24" max="16384" width="9" style="1"/>
  </cols>
  <sheetData>
    <row r="1" spans="1:26" ht="19.5" customHeight="1">
      <c r="A1" s="276" t="s">
        <v>341</v>
      </c>
      <c r="T1" s="1" t="s">
        <v>433</v>
      </c>
    </row>
    <row r="2" spans="1:26" ht="18" customHeight="1">
      <c r="A2" s="276" t="s">
        <v>340</v>
      </c>
      <c r="B2" s="405"/>
      <c r="C2" s="275"/>
      <c r="K2" s="274"/>
      <c r="L2" s="273"/>
      <c r="M2" s="272"/>
      <c r="N2" s="271"/>
      <c r="O2" s="270"/>
      <c r="P2" s="270"/>
      <c r="Q2" s="270"/>
      <c r="R2" s="269"/>
      <c r="S2" s="7"/>
      <c r="T2" s="7"/>
      <c r="U2" s="7"/>
      <c r="V2" s="7"/>
      <c r="W2" s="7"/>
    </row>
    <row r="3" spans="1:26" ht="17.25" customHeight="1">
      <c r="A3" s="483" t="s">
        <v>435</v>
      </c>
      <c r="B3" s="484"/>
      <c r="C3" s="484"/>
      <c r="D3" s="484"/>
      <c r="E3" s="486" t="s">
        <v>122</v>
      </c>
      <c r="F3" s="486" t="s">
        <v>121</v>
      </c>
      <c r="G3" s="487" t="s">
        <v>120</v>
      </c>
      <c r="H3" s="487" t="s">
        <v>119</v>
      </c>
      <c r="I3" s="466" t="s">
        <v>118</v>
      </c>
      <c r="J3" s="466"/>
      <c r="K3" s="478" t="s">
        <v>117</v>
      </c>
      <c r="L3" s="115" t="s">
        <v>116</v>
      </c>
      <c r="M3" s="114" t="s">
        <v>115</v>
      </c>
      <c r="N3" s="465" t="s">
        <v>114</v>
      </c>
      <c r="O3" s="466"/>
      <c r="P3" s="466"/>
      <c r="Q3" s="466"/>
      <c r="R3" s="466" t="s">
        <v>436</v>
      </c>
      <c r="S3" s="466"/>
      <c r="T3" s="466"/>
      <c r="U3" s="466"/>
      <c r="V3" s="463"/>
      <c r="W3" s="467" t="s">
        <v>112</v>
      </c>
    </row>
    <row r="4" spans="1:26" ht="18.75" customHeight="1">
      <c r="A4" s="485"/>
      <c r="B4" s="484"/>
      <c r="C4" s="484"/>
      <c r="D4" s="484"/>
      <c r="E4" s="470"/>
      <c r="F4" s="470"/>
      <c r="G4" s="474"/>
      <c r="H4" s="474"/>
      <c r="I4" s="470" t="s">
        <v>111</v>
      </c>
      <c r="J4" s="470" t="s">
        <v>110</v>
      </c>
      <c r="K4" s="479"/>
      <c r="L4" s="113" t="s">
        <v>109</v>
      </c>
      <c r="M4" s="112" t="s">
        <v>108</v>
      </c>
      <c r="N4" s="472" t="s">
        <v>107</v>
      </c>
      <c r="O4" s="474" t="s">
        <v>106</v>
      </c>
      <c r="P4" s="474" t="s">
        <v>105</v>
      </c>
      <c r="Q4" s="474" t="s">
        <v>104</v>
      </c>
      <c r="R4" s="461" t="s">
        <v>103</v>
      </c>
      <c r="S4" s="461"/>
      <c r="T4" s="461" t="s">
        <v>102</v>
      </c>
      <c r="U4" s="461"/>
      <c r="V4" s="462"/>
      <c r="W4" s="468"/>
    </row>
    <row r="5" spans="1:26" ht="81.75" customHeight="1">
      <c r="A5" s="485"/>
      <c r="B5" s="484"/>
      <c r="C5" s="536"/>
      <c r="D5" s="536"/>
      <c r="E5" s="470"/>
      <c r="F5" s="470"/>
      <c r="G5" s="474"/>
      <c r="H5" s="474"/>
      <c r="I5" s="470"/>
      <c r="J5" s="470"/>
      <c r="K5" s="479"/>
      <c r="L5" s="268" t="s">
        <v>101</v>
      </c>
      <c r="M5" s="90" t="s">
        <v>101</v>
      </c>
      <c r="N5" s="472"/>
      <c r="O5" s="474"/>
      <c r="P5" s="474"/>
      <c r="Q5" s="474"/>
      <c r="R5" s="381" t="s">
        <v>100</v>
      </c>
      <c r="S5" s="381" t="s">
        <v>99</v>
      </c>
      <c r="T5" s="382" t="s">
        <v>98</v>
      </c>
      <c r="U5" s="382" t="s">
        <v>97</v>
      </c>
      <c r="V5" s="267" t="s">
        <v>96</v>
      </c>
      <c r="W5" s="468"/>
    </row>
    <row r="6" spans="1:26" ht="18.75" customHeight="1">
      <c r="A6" s="378">
        <v>1</v>
      </c>
      <c r="B6" s="486" t="s">
        <v>339</v>
      </c>
      <c r="C6" s="490" t="s">
        <v>338</v>
      </c>
      <c r="D6" s="491"/>
      <c r="E6" s="379" t="s">
        <v>145</v>
      </c>
      <c r="F6" s="379" t="s">
        <v>337</v>
      </c>
      <c r="G6" s="53" t="s">
        <v>7</v>
      </c>
      <c r="H6" s="53" t="s">
        <v>7</v>
      </c>
      <c r="I6" s="53" t="s">
        <v>7</v>
      </c>
      <c r="J6" s="53" t="s">
        <v>7</v>
      </c>
      <c r="K6" s="406" t="s">
        <v>83</v>
      </c>
      <c r="L6" s="55" t="s">
        <v>7</v>
      </c>
      <c r="M6" s="30" t="s">
        <v>7</v>
      </c>
      <c r="N6" s="54" t="s">
        <v>7</v>
      </c>
      <c r="O6" s="53" t="s">
        <v>7</v>
      </c>
      <c r="P6" s="53" t="s">
        <v>7</v>
      </c>
      <c r="Q6" s="53" t="s">
        <v>7</v>
      </c>
      <c r="R6" s="53" t="s">
        <v>7</v>
      </c>
      <c r="S6" s="53" t="s">
        <v>7</v>
      </c>
      <c r="T6" s="53" t="s">
        <v>7</v>
      </c>
      <c r="U6" s="53" t="s">
        <v>7</v>
      </c>
      <c r="V6" s="52" t="s">
        <v>7</v>
      </c>
      <c r="W6" s="266">
        <f t="shared" ref="W6:W43" si="0">(A6)</f>
        <v>1</v>
      </c>
    </row>
    <row r="7" spans="1:26" ht="18.75" customHeight="1">
      <c r="A7" s="394">
        <v>2</v>
      </c>
      <c r="B7" s="523"/>
      <c r="C7" s="424" t="s">
        <v>336</v>
      </c>
      <c r="D7" s="425"/>
      <c r="E7" s="48" t="s">
        <v>68</v>
      </c>
      <c r="F7" s="48" t="s">
        <v>134</v>
      </c>
      <c r="G7" s="48" t="s">
        <v>9</v>
      </c>
      <c r="H7" s="48" t="s">
        <v>334</v>
      </c>
      <c r="I7" s="48" t="s">
        <v>11</v>
      </c>
      <c r="J7" s="192">
        <v>670</v>
      </c>
      <c r="K7" s="407" t="s">
        <v>83</v>
      </c>
      <c r="L7" s="253">
        <v>539000</v>
      </c>
      <c r="M7" s="252">
        <v>2221000</v>
      </c>
      <c r="N7" s="394">
        <v>347</v>
      </c>
      <c r="O7" s="250">
        <v>346</v>
      </c>
      <c r="P7" s="250" t="s">
        <v>21</v>
      </c>
      <c r="Q7" s="265">
        <v>0</v>
      </c>
      <c r="R7" s="224">
        <v>1348</v>
      </c>
      <c r="S7" s="224">
        <v>11642</v>
      </c>
      <c r="T7" s="255">
        <v>621</v>
      </c>
      <c r="U7" s="255">
        <v>0</v>
      </c>
      <c r="V7" s="254">
        <v>3</v>
      </c>
      <c r="W7" s="146">
        <f t="shared" si="0"/>
        <v>2</v>
      </c>
    </row>
    <row r="8" spans="1:26" ht="18.75" customHeight="1">
      <c r="A8" s="394">
        <v>3</v>
      </c>
      <c r="B8" s="523"/>
      <c r="C8" s="424" t="s">
        <v>335</v>
      </c>
      <c r="D8" s="425"/>
      <c r="E8" s="48" t="s">
        <v>68</v>
      </c>
      <c r="F8" s="48" t="s">
        <v>134</v>
      </c>
      <c r="G8" s="48" t="s">
        <v>9</v>
      </c>
      <c r="H8" s="48" t="s">
        <v>334</v>
      </c>
      <c r="I8" s="48" t="s">
        <v>152</v>
      </c>
      <c r="J8" s="192">
        <v>718</v>
      </c>
      <c r="K8" s="407" t="s">
        <v>83</v>
      </c>
      <c r="L8" s="253">
        <v>616000</v>
      </c>
      <c r="M8" s="252">
        <v>2294000</v>
      </c>
      <c r="N8" s="394">
        <v>347</v>
      </c>
      <c r="O8" s="256">
        <v>338</v>
      </c>
      <c r="P8" s="250" t="s">
        <v>281</v>
      </c>
      <c r="Q8" s="249">
        <v>1</v>
      </c>
      <c r="R8" s="224">
        <v>1335</v>
      </c>
      <c r="S8" s="224">
        <v>14629</v>
      </c>
      <c r="T8" s="255">
        <v>2633</v>
      </c>
      <c r="U8" s="255">
        <v>27511</v>
      </c>
      <c r="V8" s="254">
        <v>121</v>
      </c>
      <c r="W8" s="112">
        <f t="shared" si="0"/>
        <v>3</v>
      </c>
    </row>
    <row r="9" spans="1:26" ht="18.75" customHeight="1">
      <c r="A9" s="394">
        <v>4</v>
      </c>
      <c r="B9" s="523"/>
      <c r="C9" s="424" t="s">
        <v>333</v>
      </c>
      <c r="D9" s="425"/>
      <c r="E9" s="48" t="s">
        <v>68</v>
      </c>
      <c r="F9" s="48" t="s">
        <v>134</v>
      </c>
      <c r="G9" s="48" t="s">
        <v>9</v>
      </c>
      <c r="H9" s="48" t="s">
        <v>188</v>
      </c>
      <c r="I9" s="48" t="s">
        <v>133</v>
      </c>
      <c r="J9" s="192">
        <v>685</v>
      </c>
      <c r="K9" s="407" t="s">
        <v>83</v>
      </c>
      <c r="L9" s="253">
        <v>866000</v>
      </c>
      <c r="M9" s="252">
        <v>2442000</v>
      </c>
      <c r="N9" s="394">
        <v>347</v>
      </c>
      <c r="O9" s="256">
        <v>340</v>
      </c>
      <c r="P9" s="250" t="s">
        <v>216</v>
      </c>
      <c r="Q9" s="249">
        <v>1</v>
      </c>
      <c r="R9" s="224">
        <v>1568</v>
      </c>
      <c r="S9" s="224">
        <v>17813</v>
      </c>
      <c r="T9" s="255">
        <v>4534</v>
      </c>
      <c r="U9" s="255">
        <v>20020</v>
      </c>
      <c r="V9" s="254">
        <v>441</v>
      </c>
      <c r="W9" s="112">
        <f t="shared" si="0"/>
        <v>4</v>
      </c>
    </row>
    <row r="10" spans="1:26" ht="18.75" customHeight="1">
      <c r="A10" s="394">
        <v>5</v>
      </c>
      <c r="B10" s="523"/>
      <c r="C10" s="424" t="s">
        <v>332</v>
      </c>
      <c r="D10" s="425"/>
      <c r="E10" s="48" t="s">
        <v>68</v>
      </c>
      <c r="F10" s="48" t="s">
        <v>134</v>
      </c>
      <c r="G10" s="48" t="s">
        <v>21</v>
      </c>
      <c r="H10" s="48" t="s">
        <v>195</v>
      </c>
      <c r="I10" s="48" t="s">
        <v>133</v>
      </c>
      <c r="J10" s="192">
        <v>787</v>
      </c>
      <c r="K10" s="407" t="s">
        <v>83</v>
      </c>
      <c r="L10" s="253">
        <v>739000</v>
      </c>
      <c r="M10" s="252">
        <v>3501000</v>
      </c>
      <c r="N10" s="394">
        <v>347</v>
      </c>
      <c r="O10" s="256">
        <v>325</v>
      </c>
      <c r="P10" s="250" t="s">
        <v>216</v>
      </c>
      <c r="Q10" s="249">
        <v>1</v>
      </c>
      <c r="R10" s="224">
        <v>3873</v>
      </c>
      <c r="S10" s="224">
        <v>21400</v>
      </c>
      <c r="T10" s="255">
        <v>1474</v>
      </c>
      <c r="U10" s="255">
        <v>19316</v>
      </c>
      <c r="V10" s="254">
        <v>51</v>
      </c>
      <c r="W10" s="112">
        <f t="shared" si="0"/>
        <v>5</v>
      </c>
    </row>
    <row r="11" spans="1:26" ht="18.75" customHeight="1">
      <c r="A11" s="394">
        <v>6</v>
      </c>
      <c r="B11" s="523"/>
      <c r="C11" s="424" t="s">
        <v>331</v>
      </c>
      <c r="D11" s="425"/>
      <c r="E11" s="48" t="s">
        <v>68</v>
      </c>
      <c r="F11" s="48" t="s">
        <v>134</v>
      </c>
      <c r="G11" s="48" t="s">
        <v>297</v>
      </c>
      <c r="H11" s="48" t="s">
        <v>166</v>
      </c>
      <c r="I11" s="48" t="s">
        <v>133</v>
      </c>
      <c r="J11" s="192">
        <v>751</v>
      </c>
      <c r="K11" s="407" t="s">
        <v>83</v>
      </c>
      <c r="L11" s="253">
        <v>710000</v>
      </c>
      <c r="M11" s="252">
        <v>2245000</v>
      </c>
      <c r="N11" s="394">
        <v>347</v>
      </c>
      <c r="O11" s="256">
        <v>346</v>
      </c>
      <c r="P11" s="250" t="s">
        <v>216</v>
      </c>
      <c r="Q11" s="249">
        <v>1</v>
      </c>
      <c r="R11" s="224">
        <v>2883</v>
      </c>
      <c r="S11" s="224">
        <v>24290</v>
      </c>
      <c r="T11" s="255">
        <v>1742</v>
      </c>
      <c r="U11" s="255">
        <v>19406</v>
      </c>
      <c r="V11" s="254">
        <v>199</v>
      </c>
      <c r="W11" s="112">
        <f t="shared" si="0"/>
        <v>6</v>
      </c>
    </row>
    <row r="12" spans="1:26" ht="18.75" customHeight="1">
      <c r="A12" s="394">
        <v>7</v>
      </c>
      <c r="B12" s="523"/>
      <c r="C12" s="424" t="s">
        <v>330</v>
      </c>
      <c r="D12" s="425"/>
      <c r="E12" s="48" t="s">
        <v>245</v>
      </c>
      <c r="F12" s="48" t="s">
        <v>134</v>
      </c>
      <c r="G12" s="48" t="s">
        <v>9</v>
      </c>
      <c r="H12" s="48" t="s">
        <v>295</v>
      </c>
      <c r="I12" s="48" t="s">
        <v>133</v>
      </c>
      <c r="J12" s="192">
        <v>639</v>
      </c>
      <c r="K12" s="407" t="s">
        <v>83</v>
      </c>
      <c r="L12" s="253">
        <v>652000</v>
      </c>
      <c r="M12" s="252">
        <v>2635000</v>
      </c>
      <c r="N12" s="394">
        <v>347</v>
      </c>
      <c r="O12" s="256">
        <v>329</v>
      </c>
      <c r="P12" s="250" t="s">
        <v>317</v>
      </c>
      <c r="Q12" s="249">
        <v>1</v>
      </c>
      <c r="R12" s="224">
        <v>1139</v>
      </c>
      <c r="S12" s="224">
        <v>10543</v>
      </c>
      <c r="T12" s="255">
        <v>4770</v>
      </c>
      <c r="U12" s="255">
        <v>20447</v>
      </c>
      <c r="V12" s="254">
        <v>144</v>
      </c>
      <c r="W12" s="112">
        <f t="shared" si="0"/>
        <v>7</v>
      </c>
      <c r="Y12" s="1" t="s">
        <v>1</v>
      </c>
    </row>
    <row r="13" spans="1:26" ht="18.75" customHeight="1">
      <c r="A13" s="394">
        <v>8</v>
      </c>
      <c r="B13" s="523"/>
      <c r="C13" s="424" t="s">
        <v>329</v>
      </c>
      <c r="D13" s="425"/>
      <c r="E13" s="48" t="s">
        <v>314</v>
      </c>
      <c r="F13" s="48" t="s">
        <v>134</v>
      </c>
      <c r="G13" s="48" t="s">
        <v>328</v>
      </c>
      <c r="H13" s="48" t="s">
        <v>327</v>
      </c>
      <c r="I13" s="48" t="s">
        <v>152</v>
      </c>
      <c r="J13" s="192">
        <v>877</v>
      </c>
      <c r="K13" s="407" t="s">
        <v>83</v>
      </c>
      <c r="L13" s="253">
        <v>530000</v>
      </c>
      <c r="M13" s="252">
        <v>2367000</v>
      </c>
      <c r="N13" s="394">
        <v>347</v>
      </c>
      <c r="O13" s="256">
        <v>318</v>
      </c>
      <c r="P13" s="250" t="s">
        <v>317</v>
      </c>
      <c r="Q13" s="249">
        <v>1</v>
      </c>
      <c r="R13" s="224">
        <v>1295</v>
      </c>
      <c r="S13" s="224">
        <v>12277</v>
      </c>
      <c r="T13" s="255">
        <v>933</v>
      </c>
      <c r="U13" s="255">
        <v>14487</v>
      </c>
      <c r="V13" s="254">
        <v>21</v>
      </c>
      <c r="W13" s="112">
        <f t="shared" si="0"/>
        <v>8</v>
      </c>
    </row>
    <row r="14" spans="1:26" ht="18.75" customHeight="1">
      <c r="A14" s="394">
        <v>9</v>
      </c>
      <c r="B14" s="523"/>
      <c r="C14" s="424" t="s">
        <v>326</v>
      </c>
      <c r="D14" s="425"/>
      <c r="E14" s="48" t="s">
        <v>30</v>
      </c>
      <c r="F14" s="48" t="s">
        <v>23</v>
      </c>
      <c r="G14" s="48" t="s">
        <v>21</v>
      </c>
      <c r="H14" s="48" t="s">
        <v>325</v>
      </c>
      <c r="I14" s="48" t="s">
        <v>152</v>
      </c>
      <c r="J14" s="192">
        <v>680</v>
      </c>
      <c r="K14" s="407" t="s">
        <v>83</v>
      </c>
      <c r="L14" s="253">
        <v>597000</v>
      </c>
      <c r="M14" s="252">
        <v>2827000</v>
      </c>
      <c r="N14" s="394">
        <v>347</v>
      </c>
      <c r="O14" s="256">
        <v>338</v>
      </c>
      <c r="P14" s="250" t="s">
        <v>216</v>
      </c>
      <c r="Q14" s="249">
        <v>1</v>
      </c>
      <c r="R14" s="224">
        <v>1329</v>
      </c>
      <c r="S14" s="224">
        <v>11962</v>
      </c>
      <c r="T14" s="526" t="s">
        <v>308</v>
      </c>
      <c r="U14" s="527"/>
      <c r="V14" s="527"/>
      <c r="W14" s="112">
        <f t="shared" si="0"/>
        <v>9</v>
      </c>
      <c r="Z14" s="1" t="s">
        <v>20</v>
      </c>
    </row>
    <row r="15" spans="1:26" ht="18.75" customHeight="1">
      <c r="A15" s="394">
        <v>10</v>
      </c>
      <c r="B15" s="523"/>
      <c r="C15" s="424" t="s">
        <v>324</v>
      </c>
      <c r="D15" s="425"/>
      <c r="E15" s="48" t="s">
        <v>30</v>
      </c>
      <c r="F15" s="48" t="s">
        <v>134</v>
      </c>
      <c r="G15" s="48" t="s">
        <v>9</v>
      </c>
      <c r="H15" s="48" t="s">
        <v>80</v>
      </c>
      <c r="I15" s="48" t="s">
        <v>133</v>
      </c>
      <c r="J15" s="192">
        <v>656</v>
      </c>
      <c r="K15" s="407" t="s">
        <v>83</v>
      </c>
      <c r="L15" s="253">
        <v>401000</v>
      </c>
      <c r="M15" s="252">
        <v>2343000</v>
      </c>
      <c r="N15" s="394">
        <v>347</v>
      </c>
      <c r="O15" s="256">
        <v>316</v>
      </c>
      <c r="P15" s="250" t="s">
        <v>216</v>
      </c>
      <c r="Q15" s="249">
        <v>1</v>
      </c>
      <c r="R15" s="224">
        <v>1298</v>
      </c>
      <c r="S15" s="224">
        <v>14070</v>
      </c>
      <c r="T15" s="255">
        <v>1013</v>
      </c>
      <c r="U15" s="255">
        <v>0</v>
      </c>
      <c r="V15" s="254">
        <v>7</v>
      </c>
      <c r="W15" s="112">
        <f t="shared" si="0"/>
        <v>10</v>
      </c>
    </row>
    <row r="16" spans="1:26" ht="18.75" customHeight="1">
      <c r="A16" s="394">
        <v>11</v>
      </c>
      <c r="B16" s="523"/>
      <c r="C16" s="424" t="s">
        <v>323</v>
      </c>
      <c r="D16" s="425"/>
      <c r="E16" s="48" t="s">
        <v>175</v>
      </c>
      <c r="F16" s="48" t="s">
        <v>23</v>
      </c>
      <c r="G16" s="48" t="s">
        <v>21</v>
      </c>
      <c r="H16" s="48" t="s">
        <v>322</v>
      </c>
      <c r="I16" s="48" t="s">
        <v>133</v>
      </c>
      <c r="J16" s="192">
        <v>706</v>
      </c>
      <c r="K16" s="407" t="s">
        <v>83</v>
      </c>
      <c r="L16" s="253">
        <v>888000</v>
      </c>
      <c r="M16" s="252">
        <v>3351000</v>
      </c>
      <c r="N16" s="394">
        <v>347</v>
      </c>
      <c r="O16" s="256">
        <v>346</v>
      </c>
      <c r="P16" s="250" t="s">
        <v>216</v>
      </c>
      <c r="Q16" s="249">
        <v>1</v>
      </c>
      <c r="R16" s="224">
        <v>1924</v>
      </c>
      <c r="S16" s="224">
        <v>19702</v>
      </c>
      <c r="T16" s="526" t="s">
        <v>308</v>
      </c>
      <c r="U16" s="527"/>
      <c r="V16" s="527"/>
      <c r="W16" s="112">
        <f t="shared" si="0"/>
        <v>11</v>
      </c>
    </row>
    <row r="17" spans="1:24" ht="18.75" customHeight="1">
      <c r="A17" s="394">
        <v>12</v>
      </c>
      <c r="B17" s="523"/>
      <c r="C17" s="424" t="s">
        <v>321</v>
      </c>
      <c r="D17" s="425"/>
      <c r="E17" s="48" t="s">
        <v>30</v>
      </c>
      <c r="F17" s="48" t="s">
        <v>134</v>
      </c>
      <c r="G17" s="48" t="s">
        <v>9</v>
      </c>
      <c r="H17" s="48" t="s">
        <v>231</v>
      </c>
      <c r="I17" s="48" t="s">
        <v>133</v>
      </c>
      <c r="J17" s="192">
        <v>589</v>
      </c>
      <c r="K17" s="407" t="s">
        <v>83</v>
      </c>
      <c r="L17" s="253">
        <v>780000</v>
      </c>
      <c r="M17" s="252">
        <v>2548000</v>
      </c>
      <c r="N17" s="394">
        <v>347</v>
      </c>
      <c r="O17" s="256">
        <v>341</v>
      </c>
      <c r="P17" s="250" t="s">
        <v>216</v>
      </c>
      <c r="Q17" s="249">
        <v>1</v>
      </c>
      <c r="R17" s="224">
        <v>1229</v>
      </c>
      <c r="S17" s="224">
        <v>15743</v>
      </c>
      <c r="T17" s="255">
        <v>1959</v>
      </c>
      <c r="U17" s="255">
        <v>19140</v>
      </c>
      <c r="V17" s="254">
        <v>244</v>
      </c>
      <c r="W17" s="112">
        <f t="shared" si="0"/>
        <v>12</v>
      </c>
    </row>
    <row r="18" spans="1:24" ht="18.75" customHeight="1">
      <c r="A18" s="394">
        <v>13</v>
      </c>
      <c r="B18" s="523"/>
      <c r="C18" s="424" t="s">
        <v>320</v>
      </c>
      <c r="D18" s="425"/>
      <c r="E18" s="48" t="s">
        <v>175</v>
      </c>
      <c r="F18" s="48" t="s">
        <v>23</v>
      </c>
      <c r="G18" s="48" t="s">
        <v>21</v>
      </c>
      <c r="H18" s="48" t="s">
        <v>59</v>
      </c>
      <c r="I18" s="48" t="s">
        <v>152</v>
      </c>
      <c r="J18" s="192">
        <v>772</v>
      </c>
      <c r="K18" s="407" t="s">
        <v>83</v>
      </c>
      <c r="L18" s="253">
        <v>561000</v>
      </c>
      <c r="M18" s="252">
        <v>2920000</v>
      </c>
      <c r="N18" s="394">
        <v>347</v>
      </c>
      <c r="O18" s="256">
        <v>323</v>
      </c>
      <c r="P18" s="250" t="s">
        <v>216</v>
      </c>
      <c r="Q18" s="249">
        <v>1</v>
      </c>
      <c r="R18" s="224">
        <v>1261</v>
      </c>
      <c r="S18" s="224">
        <v>13370</v>
      </c>
      <c r="T18" s="526" t="s">
        <v>308</v>
      </c>
      <c r="U18" s="527"/>
      <c r="V18" s="527"/>
      <c r="W18" s="112">
        <f t="shared" si="0"/>
        <v>13</v>
      </c>
    </row>
    <row r="19" spans="1:24" ht="18.75" customHeight="1">
      <c r="A19" s="394">
        <v>14</v>
      </c>
      <c r="B19" s="523"/>
      <c r="C19" s="424" t="s">
        <v>319</v>
      </c>
      <c r="D19" s="425"/>
      <c r="E19" s="48" t="s">
        <v>175</v>
      </c>
      <c r="F19" s="48" t="s">
        <v>23</v>
      </c>
      <c r="G19" s="48" t="s">
        <v>21</v>
      </c>
      <c r="H19" s="48" t="s">
        <v>318</v>
      </c>
      <c r="I19" s="48" t="s">
        <v>133</v>
      </c>
      <c r="J19" s="192">
        <v>704</v>
      </c>
      <c r="K19" s="407" t="s">
        <v>83</v>
      </c>
      <c r="L19" s="253">
        <v>768000</v>
      </c>
      <c r="M19" s="252">
        <v>2885000</v>
      </c>
      <c r="N19" s="394">
        <v>347</v>
      </c>
      <c r="O19" s="256">
        <v>307</v>
      </c>
      <c r="P19" s="250" t="s">
        <v>317</v>
      </c>
      <c r="Q19" s="249">
        <v>1</v>
      </c>
      <c r="R19" s="224">
        <v>1089</v>
      </c>
      <c r="S19" s="224">
        <v>11164</v>
      </c>
      <c r="T19" s="526" t="s">
        <v>308</v>
      </c>
      <c r="U19" s="527"/>
      <c r="V19" s="527"/>
      <c r="W19" s="112">
        <f t="shared" si="0"/>
        <v>14</v>
      </c>
    </row>
    <row r="20" spans="1:24" ht="18.75" customHeight="1">
      <c r="A20" s="394">
        <v>15</v>
      </c>
      <c r="B20" s="523"/>
      <c r="C20" s="424" t="s">
        <v>316</v>
      </c>
      <c r="D20" s="425"/>
      <c r="E20" s="48" t="s">
        <v>314</v>
      </c>
      <c r="F20" s="48" t="s">
        <v>23</v>
      </c>
      <c r="G20" s="48" t="s">
        <v>21</v>
      </c>
      <c r="H20" s="48" t="s">
        <v>66</v>
      </c>
      <c r="I20" s="48" t="s">
        <v>133</v>
      </c>
      <c r="J20" s="192">
        <v>622</v>
      </c>
      <c r="K20" s="407" t="s">
        <v>83</v>
      </c>
      <c r="L20" s="253">
        <v>619000</v>
      </c>
      <c r="M20" s="252">
        <v>2362000</v>
      </c>
      <c r="N20" s="394">
        <v>347</v>
      </c>
      <c r="O20" s="256">
        <v>338</v>
      </c>
      <c r="P20" s="250" t="s">
        <v>216</v>
      </c>
      <c r="Q20" s="249">
        <v>1</v>
      </c>
      <c r="R20" s="224">
        <v>1331</v>
      </c>
      <c r="S20" s="224">
        <v>14186</v>
      </c>
      <c r="T20" s="526" t="s">
        <v>308</v>
      </c>
      <c r="U20" s="527"/>
      <c r="V20" s="527"/>
      <c r="W20" s="112">
        <f t="shared" si="0"/>
        <v>15</v>
      </c>
    </row>
    <row r="21" spans="1:24" ht="18.75" customHeight="1">
      <c r="A21" s="394">
        <v>16</v>
      </c>
      <c r="B21" s="523"/>
      <c r="C21" s="424" t="s">
        <v>315</v>
      </c>
      <c r="D21" s="425"/>
      <c r="E21" s="48" t="s">
        <v>314</v>
      </c>
      <c r="F21" s="48" t="s">
        <v>134</v>
      </c>
      <c r="G21" s="48" t="s">
        <v>9</v>
      </c>
      <c r="H21" s="48" t="s">
        <v>313</v>
      </c>
      <c r="I21" s="48" t="s">
        <v>133</v>
      </c>
      <c r="J21" s="192">
        <v>634</v>
      </c>
      <c r="K21" s="407" t="s">
        <v>83</v>
      </c>
      <c r="L21" s="264">
        <v>646000</v>
      </c>
      <c r="M21" s="263">
        <v>1980000</v>
      </c>
      <c r="N21" s="394">
        <v>347</v>
      </c>
      <c r="O21" s="256">
        <v>306</v>
      </c>
      <c r="P21" s="250" t="s">
        <v>216</v>
      </c>
      <c r="Q21" s="249">
        <v>1</v>
      </c>
      <c r="R21" s="224">
        <v>807</v>
      </c>
      <c r="S21" s="224">
        <v>10299</v>
      </c>
      <c r="T21" s="255">
        <v>1483</v>
      </c>
      <c r="U21" s="255">
        <v>19549</v>
      </c>
      <c r="V21" s="254">
        <v>127</v>
      </c>
      <c r="W21" s="112">
        <f t="shared" si="0"/>
        <v>16</v>
      </c>
    </row>
    <row r="22" spans="1:24" ht="18.75" customHeight="1">
      <c r="A22" s="394">
        <v>17</v>
      </c>
      <c r="B22" s="523"/>
      <c r="C22" s="424" t="s">
        <v>312</v>
      </c>
      <c r="D22" s="425"/>
      <c r="E22" s="48" t="s">
        <v>175</v>
      </c>
      <c r="F22" s="48" t="s">
        <v>134</v>
      </c>
      <c r="G22" s="48" t="s">
        <v>9</v>
      </c>
      <c r="H22" s="48" t="s">
        <v>199</v>
      </c>
      <c r="I22" s="48" t="s">
        <v>133</v>
      </c>
      <c r="J22" s="192">
        <v>608</v>
      </c>
      <c r="K22" s="407" t="s">
        <v>83</v>
      </c>
      <c r="L22" s="253">
        <v>490000</v>
      </c>
      <c r="M22" s="252">
        <v>1911000</v>
      </c>
      <c r="N22" s="394">
        <v>347</v>
      </c>
      <c r="O22" s="256">
        <v>295</v>
      </c>
      <c r="P22" s="250" t="s">
        <v>21</v>
      </c>
      <c r="Q22" s="249">
        <v>0</v>
      </c>
      <c r="R22" s="224">
        <v>536</v>
      </c>
      <c r="S22" s="224">
        <v>5408</v>
      </c>
      <c r="T22" s="255">
        <v>1428</v>
      </c>
      <c r="U22" s="255">
        <v>21737</v>
      </c>
      <c r="V22" s="254">
        <v>85</v>
      </c>
      <c r="W22" s="112">
        <f t="shared" si="0"/>
        <v>17</v>
      </c>
    </row>
    <row r="23" spans="1:24" ht="18.75" customHeight="1">
      <c r="A23" s="394">
        <v>18</v>
      </c>
      <c r="B23" s="523"/>
      <c r="C23" s="424" t="s">
        <v>311</v>
      </c>
      <c r="D23" s="425"/>
      <c r="E23" s="48" t="s">
        <v>70</v>
      </c>
      <c r="F23" s="48" t="s">
        <v>134</v>
      </c>
      <c r="G23" s="48" t="s">
        <v>297</v>
      </c>
      <c r="H23" s="48" t="s">
        <v>223</v>
      </c>
      <c r="I23" s="48" t="s">
        <v>152</v>
      </c>
      <c r="J23" s="192">
        <v>779</v>
      </c>
      <c r="K23" s="407" t="s">
        <v>83</v>
      </c>
      <c r="L23" s="253">
        <v>770000</v>
      </c>
      <c r="M23" s="252">
        <v>2702000</v>
      </c>
      <c r="N23" s="394">
        <v>347</v>
      </c>
      <c r="O23" s="256">
        <v>334</v>
      </c>
      <c r="P23" s="250" t="s">
        <v>216</v>
      </c>
      <c r="Q23" s="249">
        <v>1</v>
      </c>
      <c r="R23" s="224">
        <v>1653</v>
      </c>
      <c r="S23" s="224">
        <v>15756</v>
      </c>
      <c r="T23" s="255">
        <v>1472</v>
      </c>
      <c r="U23" s="255">
        <v>34694</v>
      </c>
      <c r="V23" s="254">
        <v>94</v>
      </c>
      <c r="W23" s="112">
        <f t="shared" si="0"/>
        <v>18</v>
      </c>
    </row>
    <row r="24" spans="1:24" ht="18.75" customHeight="1">
      <c r="A24" s="394">
        <v>19</v>
      </c>
      <c r="B24" s="524"/>
      <c r="C24" s="424" t="s">
        <v>310</v>
      </c>
      <c r="D24" s="425"/>
      <c r="E24" s="48" t="s">
        <v>136</v>
      </c>
      <c r="F24" s="48" t="s">
        <v>134</v>
      </c>
      <c r="G24" s="48" t="s">
        <v>9</v>
      </c>
      <c r="H24" s="48" t="s">
        <v>282</v>
      </c>
      <c r="I24" s="48" t="s">
        <v>152</v>
      </c>
      <c r="J24" s="192">
        <v>637</v>
      </c>
      <c r="K24" s="407" t="s">
        <v>83</v>
      </c>
      <c r="L24" s="253">
        <v>570000</v>
      </c>
      <c r="M24" s="252">
        <v>2050000</v>
      </c>
      <c r="N24" s="394">
        <v>347</v>
      </c>
      <c r="O24" s="256">
        <v>340</v>
      </c>
      <c r="P24" s="250" t="s">
        <v>281</v>
      </c>
      <c r="Q24" s="249">
        <v>1</v>
      </c>
      <c r="R24" s="224">
        <v>1793</v>
      </c>
      <c r="S24" s="224">
        <v>16166</v>
      </c>
      <c r="T24" s="255">
        <v>1135</v>
      </c>
      <c r="U24" s="255">
        <v>21437</v>
      </c>
      <c r="V24" s="254">
        <v>203</v>
      </c>
      <c r="W24" s="112">
        <f t="shared" si="0"/>
        <v>19</v>
      </c>
    </row>
    <row r="25" spans="1:24" ht="18.75" customHeight="1">
      <c r="A25" s="394">
        <v>20</v>
      </c>
      <c r="B25" s="523"/>
      <c r="C25" s="424" t="s">
        <v>309</v>
      </c>
      <c r="D25" s="425"/>
      <c r="E25" s="48" t="s">
        <v>161</v>
      </c>
      <c r="F25" s="48" t="s">
        <v>23</v>
      </c>
      <c r="G25" s="48" t="s">
        <v>9</v>
      </c>
      <c r="H25" s="48" t="s">
        <v>161</v>
      </c>
      <c r="I25" s="48" t="s">
        <v>133</v>
      </c>
      <c r="J25" s="192">
        <v>607</v>
      </c>
      <c r="K25" s="407" t="s">
        <v>83</v>
      </c>
      <c r="L25" s="253">
        <v>586000</v>
      </c>
      <c r="M25" s="252">
        <v>4004000</v>
      </c>
      <c r="N25" s="394">
        <v>347</v>
      </c>
      <c r="O25" s="256">
        <v>326</v>
      </c>
      <c r="P25" s="250" t="s">
        <v>284</v>
      </c>
      <c r="Q25" s="249">
        <v>1</v>
      </c>
      <c r="R25" s="224">
        <v>1207</v>
      </c>
      <c r="S25" s="224">
        <v>10305</v>
      </c>
      <c r="T25" s="526" t="s">
        <v>308</v>
      </c>
      <c r="U25" s="527"/>
      <c r="V25" s="527"/>
      <c r="W25" s="112">
        <f t="shared" si="0"/>
        <v>20</v>
      </c>
    </row>
    <row r="26" spans="1:24" ht="18.75" customHeight="1">
      <c r="A26" s="394">
        <v>21</v>
      </c>
      <c r="B26" s="523"/>
      <c r="C26" s="424" t="s">
        <v>307</v>
      </c>
      <c r="D26" s="425"/>
      <c r="E26" s="48" t="s">
        <v>306</v>
      </c>
      <c r="F26" s="48" t="s">
        <v>23</v>
      </c>
      <c r="G26" s="24" t="s">
        <v>9</v>
      </c>
      <c r="H26" s="24" t="s">
        <v>80</v>
      </c>
      <c r="I26" s="48" t="s">
        <v>11</v>
      </c>
      <c r="J26" s="192">
        <v>2691</v>
      </c>
      <c r="K26" s="407" t="s">
        <v>83</v>
      </c>
      <c r="L26" s="253">
        <v>572000</v>
      </c>
      <c r="M26" s="252">
        <v>6086000</v>
      </c>
      <c r="N26" s="394">
        <v>347</v>
      </c>
      <c r="O26" s="256">
        <v>346</v>
      </c>
      <c r="P26" s="250" t="s">
        <v>216</v>
      </c>
      <c r="Q26" s="249">
        <v>1</v>
      </c>
      <c r="R26" s="224">
        <v>2608</v>
      </c>
      <c r="S26" s="224">
        <v>21086</v>
      </c>
      <c r="T26" s="526" t="s">
        <v>305</v>
      </c>
      <c r="U26" s="527"/>
      <c r="V26" s="527"/>
      <c r="W26" s="112">
        <f t="shared" si="0"/>
        <v>21</v>
      </c>
    </row>
    <row r="27" spans="1:24" ht="18.75" customHeight="1">
      <c r="A27" s="394">
        <v>22</v>
      </c>
      <c r="B27" s="523"/>
      <c r="C27" s="535" t="s">
        <v>304</v>
      </c>
      <c r="D27" s="522"/>
      <c r="E27" s="48" t="s">
        <v>184</v>
      </c>
      <c r="F27" s="24" t="s">
        <v>303</v>
      </c>
      <c r="G27" s="24" t="s">
        <v>302</v>
      </c>
      <c r="H27" s="24" t="s">
        <v>195</v>
      </c>
      <c r="I27" s="24" t="s">
        <v>301</v>
      </c>
      <c r="J27" s="226">
        <v>3227</v>
      </c>
      <c r="K27" s="407" t="s">
        <v>83</v>
      </c>
      <c r="L27" s="253">
        <v>468000</v>
      </c>
      <c r="M27" s="252">
        <v>8373000</v>
      </c>
      <c r="N27" s="394">
        <v>347</v>
      </c>
      <c r="O27" s="256">
        <v>346</v>
      </c>
      <c r="P27" s="250" t="s">
        <v>21</v>
      </c>
      <c r="Q27" s="249">
        <v>0</v>
      </c>
      <c r="R27" s="260">
        <v>2760</v>
      </c>
      <c r="S27" s="260">
        <v>32724</v>
      </c>
      <c r="T27" s="526" t="s">
        <v>300</v>
      </c>
      <c r="U27" s="527"/>
      <c r="V27" s="527"/>
      <c r="W27" s="112">
        <f t="shared" si="0"/>
        <v>22</v>
      </c>
    </row>
    <row r="28" spans="1:24" ht="18.75" customHeight="1">
      <c r="A28" s="394">
        <v>23</v>
      </c>
      <c r="B28" s="523"/>
      <c r="C28" s="521" t="s">
        <v>299</v>
      </c>
      <c r="D28" s="522"/>
      <c r="E28" s="262" t="s">
        <v>223</v>
      </c>
      <c r="F28" s="24" t="s">
        <v>298</v>
      </c>
      <c r="G28" s="24" t="s">
        <v>297</v>
      </c>
      <c r="H28" s="24" t="s">
        <v>166</v>
      </c>
      <c r="I28" s="24" t="s">
        <v>152</v>
      </c>
      <c r="J28" s="226">
        <v>731</v>
      </c>
      <c r="K28" s="407" t="s">
        <v>83</v>
      </c>
      <c r="L28" s="253">
        <v>457000</v>
      </c>
      <c r="M28" s="252">
        <v>1306000</v>
      </c>
      <c r="N28" s="394">
        <v>347</v>
      </c>
      <c r="O28" s="251">
        <v>340</v>
      </c>
      <c r="P28" s="250" t="s">
        <v>216</v>
      </c>
      <c r="Q28" s="249">
        <v>1</v>
      </c>
      <c r="R28" s="248">
        <v>2086</v>
      </c>
      <c r="S28" s="261">
        <v>17209</v>
      </c>
      <c r="T28" s="255">
        <v>1413</v>
      </c>
      <c r="U28" s="255">
        <v>18788</v>
      </c>
      <c r="V28" s="254">
        <v>0</v>
      </c>
      <c r="W28" s="112">
        <f t="shared" si="0"/>
        <v>23</v>
      </c>
    </row>
    <row r="29" spans="1:24" ht="18.75" customHeight="1">
      <c r="A29" s="394">
        <v>24</v>
      </c>
      <c r="B29" s="523"/>
      <c r="C29" s="424" t="s">
        <v>296</v>
      </c>
      <c r="D29" s="425"/>
      <c r="E29" s="187" t="s">
        <v>295</v>
      </c>
      <c r="F29" s="24" t="s">
        <v>134</v>
      </c>
      <c r="G29" s="187" t="s">
        <v>21</v>
      </c>
      <c r="H29" s="187" t="s">
        <v>295</v>
      </c>
      <c r="I29" s="187" t="s">
        <v>152</v>
      </c>
      <c r="J29" s="48">
        <v>359</v>
      </c>
      <c r="K29" s="407" t="s">
        <v>83</v>
      </c>
      <c r="L29" s="253">
        <v>588000</v>
      </c>
      <c r="M29" s="252">
        <v>1045000</v>
      </c>
      <c r="N29" s="394">
        <v>347</v>
      </c>
      <c r="O29" s="256">
        <v>325</v>
      </c>
      <c r="P29" s="250" t="s">
        <v>281</v>
      </c>
      <c r="Q29" s="249">
        <v>1</v>
      </c>
      <c r="R29" s="260">
        <v>926</v>
      </c>
      <c r="S29" s="260">
        <v>8724</v>
      </c>
      <c r="T29" s="526" t="s">
        <v>286</v>
      </c>
      <c r="U29" s="527"/>
      <c r="V29" s="527"/>
      <c r="W29" s="112">
        <f t="shared" si="0"/>
        <v>24</v>
      </c>
      <c r="X29" s="1" t="s">
        <v>20</v>
      </c>
    </row>
    <row r="30" spans="1:24" ht="18.75" customHeight="1">
      <c r="A30" s="394">
        <v>25</v>
      </c>
      <c r="B30" s="523"/>
      <c r="C30" s="424" t="s">
        <v>294</v>
      </c>
      <c r="D30" s="425"/>
      <c r="E30" s="187" t="s">
        <v>282</v>
      </c>
      <c r="F30" s="48" t="s">
        <v>214</v>
      </c>
      <c r="G30" s="187" t="s">
        <v>21</v>
      </c>
      <c r="H30" s="187" t="s">
        <v>282</v>
      </c>
      <c r="I30" s="187" t="s">
        <v>152</v>
      </c>
      <c r="J30" s="48">
        <v>605</v>
      </c>
      <c r="K30" s="408" t="s">
        <v>83</v>
      </c>
      <c r="L30" s="253">
        <v>285000</v>
      </c>
      <c r="M30" s="252">
        <v>1665000</v>
      </c>
      <c r="N30" s="394">
        <v>347</v>
      </c>
      <c r="O30" s="256">
        <v>318</v>
      </c>
      <c r="P30" s="250" t="s">
        <v>284</v>
      </c>
      <c r="Q30" s="249">
        <v>1</v>
      </c>
      <c r="R30" s="260">
        <v>810</v>
      </c>
      <c r="S30" s="260">
        <v>8721</v>
      </c>
      <c r="T30" s="255">
        <v>737</v>
      </c>
      <c r="U30" s="255">
        <v>0</v>
      </c>
      <c r="V30" s="254">
        <v>14</v>
      </c>
      <c r="W30" s="112">
        <f t="shared" si="0"/>
        <v>25</v>
      </c>
    </row>
    <row r="31" spans="1:24" ht="18.75" customHeight="1">
      <c r="A31" s="394">
        <v>26</v>
      </c>
      <c r="B31" s="523"/>
      <c r="C31" s="521" t="s">
        <v>293</v>
      </c>
      <c r="D31" s="522"/>
      <c r="E31" s="376" t="s">
        <v>24</v>
      </c>
      <c r="F31" s="48" t="s">
        <v>23</v>
      </c>
      <c r="G31" s="88" t="s">
        <v>21</v>
      </c>
      <c r="H31" s="88" t="s">
        <v>292</v>
      </c>
      <c r="I31" s="88" t="s">
        <v>11</v>
      </c>
      <c r="J31" s="28">
        <v>2216</v>
      </c>
      <c r="K31" s="407" t="s">
        <v>83</v>
      </c>
      <c r="L31" s="253">
        <v>588000</v>
      </c>
      <c r="M31" s="252">
        <v>5885000</v>
      </c>
      <c r="N31" s="394">
        <v>347</v>
      </c>
      <c r="O31" s="259">
        <v>278</v>
      </c>
      <c r="P31" s="250" t="s">
        <v>21</v>
      </c>
      <c r="Q31" s="249">
        <v>0</v>
      </c>
      <c r="R31" s="258">
        <v>816</v>
      </c>
      <c r="S31" s="258">
        <v>9735</v>
      </c>
      <c r="T31" s="533" t="s">
        <v>276</v>
      </c>
      <c r="U31" s="534"/>
      <c r="V31" s="534"/>
      <c r="W31" s="112">
        <f t="shared" si="0"/>
        <v>26</v>
      </c>
    </row>
    <row r="32" spans="1:24" ht="18.75" customHeight="1">
      <c r="A32" s="394">
        <v>27</v>
      </c>
      <c r="B32" s="523"/>
      <c r="C32" s="521" t="s">
        <v>291</v>
      </c>
      <c r="D32" s="522"/>
      <c r="E32" s="48" t="s">
        <v>74</v>
      </c>
      <c r="F32" s="48" t="s">
        <v>23</v>
      </c>
      <c r="G32" s="48" t="s">
        <v>21</v>
      </c>
      <c r="H32" s="48" t="s">
        <v>186</v>
      </c>
      <c r="I32" s="48" t="s">
        <v>152</v>
      </c>
      <c r="J32" s="192">
        <v>541</v>
      </c>
      <c r="K32" s="407" t="s">
        <v>83</v>
      </c>
      <c r="L32" s="253">
        <v>391000</v>
      </c>
      <c r="M32" s="252">
        <v>1926000</v>
      </c>
      <c r="N32" s="394">
        <v>347</v>
      </c>
      <c r="O32" s="257">
        <v>345</v>
      </c>
      <c r="P32" s="250" t="s">
        <v>21</v>
      </c>
      <c r="Q32" s="249">
        <v>0</v>
      </c>
      <c r="R32" s="224">
        <v>500</v>
      </c>
      <c r="S32" s="224">
        <v>3189</v>
      </c>
      <c r="T32" s="526" t="s">
        <v>276</v>
      </c>
      <c r="U32" s="527"/>
      <c r="V32" s="527"/>
      <c r="W32" s="112">
        <f t="shared" si="0"/>
        <v>27</v>
      </c>
    </row>
    <row r="33" spans="1:25" ht="18.75" customHeight="1">
      <c r="A33" s="394">
        <v>28</v>
      </c>
      <c r="B33" s="523"/>
      <c r="C33" s="424" t="s">
        <v>290</v>
      </c>
      <c r="D33" s="425"/>
      <c r="E33" s="48" t="s">
        <v>138</v>
      </c>
      <c r="F33" s="24" t="s">
        <v>134</v>
      </c>
      <c r="G33" s="24" t="s">
        <v>21</v>
      </c>
      <c r="H33" s="24" t="s">
        <v>289</v>
      </c>
      <c r="I33" s="24" t="s">
        <v>152</v>
      </c>
      <c r="J33" s="226">
        <v>825</v>
      </c>
      <c r="K33" s="407" t="s">
        <v>83</v>
      </c>
      <c r="L33" s="253">
        <v>527000</v>
      </c>
      <c r="M33" s="252">
        <v>3677000</v>
      </c>
      <c r="N33" s="394">
        <v>347</v>
      </c>
      <c r="O33" s="256">
        <v>347</v>
      </c>
      <c r="P33" s="250" t="s">
        <v>288</v>
      </c>
      <c r="Q33" s="249">
        <v>1</v>
      </c>
      <c r="R33" s="248">
        <v>1465</v>
      </c>
      <c r="S33" s="248">
        <v>15059</v>
      </c>
      <c r="T33" s="526" t="s">
        <v>276</v>
      </c>
      <c r="U33" s="527"/>
      <c r="V33" s="527"/>
      <c r="W33" s="112">
        <f t="shared" si="0"/>
        <v>28</v>
      </c>
    </row>
    <row r="34" spans="1:25" ht="18.75" customHeight="1">
      <c r="A34" s="394">
        <v>29</v>
      </c>
      <c r="B34" s="523"/>
      <c r="C34" s="424" t="s">
        <v>287</v>
      </c>
      <c r="D34" s="425"/>
      <c r="E34" s="48" t="s">
        <v>22</v>
      </c>
      <c r="F34" s="24" t="s">
        <v>134</v>
      </c>
      <c r="G34" s="24" t="s">
        <v>9</v>
      </c>
      <c r="H34" s="24" t="s">
        <v>78</v>
      </c>
      <c r="I34" s="24" t="s">
        <v>133</v>
      </c>
      <c r="J34" s="226">
        <v>571</v>
      </c>
      <c r="K34" s="407" t="s">
        <v>83</v>
      </c>
      <c r="L34" s="253">
        <v>519000</v>
      </c>
      <c r="M34" s="252">
        <v>1206000</v>
      </c>
      <c r="N34" s="394">
        <v>347</v>
      </c>
      <c r="O34" s="251">
        <v>329</v>
      </c>
      <c r="P34" s="250" t="s">
        <v>216</v>
      </c>
      <c r="Q34" s="249">
        <v>1</v>
      </c>
      <c r="R34" s="248">
        <v>920</v>
      </c>
      <c r="S34" s="248">
        <v>7717</v>
      </c>
      <c r="T34" s="526" t="s">
        <v>286</v>
      </c>
      <c r="U34" s="527"/>
      <c r="V34" s="527"/>
      <c r="W34" s="112">
        <f t="shared" si="0"/>
        <v>29</v>
      </c>
    </row>
    <row r="35" spans="1:25" ht="18.75" customHeight="1">
      <c r="A35" s="394">
        <v>30</v>
      </c>
      <c r="B35" s="523"/>
      <c r="C35" s="424" t="s">
        <v>285</v>
      </c>
      <c r="D35" s="425"/>
      <c r="E35" s="48" t="s">
        <v>147</v>
      </c>
      <c r="F35" s="24" t="s">
        <v>134</v>
      </c>
      <c r="G35" s="24" t="s">
        <v>9</v>
      </c>
      <c r="H35" s="24" t="s">
        <v>277</v>
      </c>
      <c r="I35" s="24" t="s">
        <v>133</v>
      </c>
      <c r="J35" s="226">
        <v>665</v>
      </c>
      <c r="K35" s="407" t="s">
        <v>83</v>
      </c>
      <c r="L35" s="253">
        <v>615000</v>
      </c>
      <c r="M35" s="252">
        <v>1125000</v>
      </c>
      <c r="N35" s="394">
        <v>347</v>
      </c>
      <c r="O35" s="251">
        <v>346</v>
      </c>
      <c r="P35" s="250" t="s">
        <v>284</v>
      </c>
      <c r="Q35" s="249">
        <v>1</v>
      </c>
      <c r="R35" s="248">
        <v>858</v>
      </c>
      <c r="S35" s="248">
        <v>7887</v>
      </c>
      <c r="T35" s="255">
        <v>4748</v>
      </c>
      <c r="U35" s="255">
        <v>19462</v>
      </c>
      <c r="V35" s="254">
        <v>298</v>
      </c>
      <c r="W35" s="112">
        <f t="shared" si="0"/>
        <v>30</v>
      </c>
    </row>
    <row r="36" spans="1:25" ht="18.75" customHeight="1">
      <c r="A36" s="394">
        <v>31</v>
      </c>
      <c r="B36" s="523"/>
      <c r="C36" s="424" t="s">
        <v>283</v>
      </c>
      <c r="D36" s="425"/>
      <c r="E36" s="48" t="s">
        <v>74</v>
      </c>
      <c r="F36" s="24" t="s">
        <v>134</v>
      </c>
      <c r="G36" s="24" t="s">
        <v>9</v>
      </c>
      <c r="H36" s="24" t="s">
        <v>282</v>
      </c>
      <c r="I36" s="24" t="s">
        <v>152</v>
      </c>
      <c r="J36" s="226">
        <v>560</v>
      </c>
      <c r="K36" s="407" t="s">
        <v>83</v>
      </c>
      <c r="L36" s="253">
        <v>325000</v>
      </c>
      <c r="M36" s="252">
        <v>1301000</v>
      </c>
      <c r="N36" s="394">
        <v>347</v>
      </c>
      <c r="O36" s="251">
        <v>266</v>
      </c>
      <c r="P36" s="250" t="s">
        <v>281</v>
      </c>
      <c r="Q36" s="249">
        <v>1</v>
      </c>
      <c r="R36" s="248">
        <v>492</v>
      </c>
      <c r="S36" s="248">
        <v>5045</v>
      </c>
      <c r="T36" s="255">
        <v>328</v>
      </c>
      <c r="U36" s="255">
        <v>23848</v>
      </c>
      <c r="V36" s="254">
        <v>0</v>
      </c>
      <c r="W36" s="112">
        <f t="shared" si="0"/>
        <v>31</v>
      </c>
      <c r="Y36" s="1" t="s">
        <v>420</v>
      </c>
    </row>
    <row r="37" spans="1:25" ht="18.75" customHeight="1">
      <c r="A37" s="394">
        <v>32</v>
      </c>
      <c r="B37" s="523"/>
      <c r="C37" s="424" t="s">
        <v>280</v>
      </c>
      <c r="D37" s="425"/>
      <c r="E37" s="48" t="s">
        <v>42</v>
      </c>
      <c r="F37" s="24" t="s">
        <v>134</v>
      </c>
      <c r="G37" s="24" t="s">
        <v>9</v>
      </c>
      <c r="H37" s="24" t="s">
        <v>42</v>
      </c>
      <c r="I37" s="24" t="s">
        <v>133</v>
      </c>
      <c r="J37" s="226">
        <v>400</v>
      </c>
      <c r="K37" s="407" t="s">
        <v>83</v>
      </c>
      <c r="L37" s="253">
        <v>803000</v>
      </c>
      <c r="M37" s="252">
        <v>2208000</v>
      </c>
      <c r="N37" s="394">
        <v>347</v>
      </c>
      <c r="O37" s="251">
        <v>346</v>
      </c>
      <c r="P37" s="250" t="s">
        <v>21</v>
      </c>
      <c r="Q37" s="249">
        <v>0</v>
      </c>
      <c r="R37" s="248">
        <v>960</v>
      </c>
      <c r="S37" s="248">
        <v>10974</v>
      </c>
      <c r="T37" s="530" t="s">
        <v>434</v>
      </c>
      <c r="U37" s="531"/>
      <c r="V37" s="532"/>
      <c r="W37" s="112">
        <f t="shared" si="0"/>
        <v>32</v>
      </c>
    </row>
    <row r="38" spans="1:25" ht="18.75" customHeight="1">
      <c r="A38" s="25">
        <v>33</v>
      </c>
      <c r="B38" s="525"/>
      <c r="C38" s="426" t="s">
        <v>279</v>
      </c>
      <c r="D38" s="427"/>
      <c r="E38" s="41" t="s">
        <v>278</v>
      </c>
      <c r="F38" s="41" t="s">
        <v>23</v>
      </c>
      <c r="G38" s="41" t="s">
        <v>9</v>
      </c>
      <c r="H38" s="41" t="s">
        <v>277</v>
      </c>
      <c r="I38" s="41" t="s">
        <v>11</v>
      </c>
      <c r="J38" s="186">
        <v>599</v>
      </c>
      <c r="K38" s="409" t="s">
        <v>83</v>
      </c>
      <c r="L38" s="247">
        <v>483000</v>
      </c>
      <c r="M38" s="246">
        <v>3273000</v>
      </c>
      <c r="N38" s="29">
        <v>347</v>
      </c>
      <c r="O38" s="245">
        <v>336</v>
      </c>
      <c r="P38" s="244" t="s">
        <v>216</v>
      </c>
      <c r="Q38" s="243">
        <v>3</v>
      </c>
      <c r="R38" s="242">
        <v>1621</v>
      </c>
      <c r="S38" s="242">
        <v>32613</v>
      </c>
      <c r="T38" s="528" t="s">
        <v>276</v>
      </c>
      <c r="U38" s="529"/>
      <c r="V38" s="529"/>
      <c r="W38" s="116">
        <f t="shared" si="0"/>
        <v>33</v>
      </c>
    </row>
    <row r="39" spans="1:25" ht="18.75" customHeight="1">
      <c r="A39" s="378">
        <v>34</v>
      </c>
      <c r="B39" s="486" t="s">
        <v>275</v>
      </c>
      <c r="C39" s="490" t="s">
        <v>274</v>
      </c>
      <c r="D39" s="491"/>
      <c r="E39" s="379" t="s">
        <v>145</v>
      </c>
      <c r="F39" s="379" t="s">
        <v>14</v>
      </c>
      <c r="G39" s="379" t="s">
        <v>41</v>
      </c>
      <c r="H39" s="379" t="s">
        <v>150</v>
      </c>
      <c r="I39" s="379" t="s">
        <v>11</v>
      </c>
      <c r="J39" s="379">
        <v>766</v>
      </c>
      <c r="K39" s="380" t="s">
        <v>10</v>
      </c>
      <c r="L39" s="76">
        <v>105</v>
      </c>
      <c r="M39" s="75">
        <v>1904</v>
      </c>
      <c r="N39" s="89">
        <v>365</v>
      </c>
      <c r="O39" s="376">
        <v>281</v>
      </c>
      <c r="P39" s="376" t="s">
        <v>21</v>
      </c>
      <c r="Q39" s="32">
        <v>0</v>
      </c>
      <c r="R39" s="33">
        <v>1089</v>
      </c>
      <c r="S39" s="33">
        <v>16746</v>
      </c>
      <c r="T39" s="239">
        <v>433</v>
      </c>
      <c r="U39" s="239">
        <v>0</v>
      </c>
      <c r="V39" s="238">
        <v>3</v>
      </c>
      <c r="W39" s="112">
        <f t="shared" si="0"/>
        <v>34</v>
      </c>
      <c r="Y39" s="1" t="s">
        <v>1</v>
      </c>
    </row>
    <row r="40" spans="1:25" ht="18.75" customHeight="1">
      <c r="A40" s="394">
        <v>35</v>
      </c>
      <c r="B40" s="470"/>
      <c r="C40" s="424" t="s">
        <v>273</v>
      </c>
      <c r="D40" s="425"/>
      <c r="E40" s="48" t="s">
        <v>145</v>
      </c>
      <c r="F40" s="48" t="s">
        <v>29</v>
      </c>
      <c r="G40" s="48" t="s">
        <v>56</v>
      </c>
      <c r="H40" s="48" t="s">
        <v>272</v>
      </c>
      <c r="I40" s="48" t="s">
        <v>11</v>
      </c>
      <c r="J40" s="48">
        <v>1664</v>
      </c>
      <c r="K40" s="377" t="s">
        <v>10</v>
      </c>
      <c r="L40" s="107">
        <v>378</v>
      </c>
      <c r="M40" s="49">
        <v>128</v>
      </c>
      <c r="N40" s="394">
        <v>365</v>
      </c>
      <c r="O40" s="48">
        <v>335</v>
      </c>
      <c r="P40" s="48" t="s">
        <v>21</v>
      </c>
      <c r="Q40" s="32">
        <v>0</v>
      </c>
      <c r="R40" s="47">
        <v>2412</v>
      </c>
      <c r="S40" s="47">
        <v>25911</v>
      </c>
      <c r="T40" s="99">
        <v>150</v>
      </c>
      <c r="U40" s="99">
        <v>0</v>
      </c>
      <c r="V40" s="220">
        <v>10</v>
      </c>
      <c r="W40" s="112">
        <f t="shared" si="0"/>
        <v>35</v>
      </c>
    </row>
    <row r="41" spans="1:25" ht="18.75" customHeight="1">
      <c r="A41" s="394">
        <v>36</v>
      </c>
      <c r="B41" s="470"/>
      <c r="C41" s="424" t="s">
        <v>271</v>
      </c>
      <c r="D41" s="425"/>
      <c r="E41" s="48" t="s">
        <v>145</v>
      </c>
      <c r="F41" s="48" t="s">
        <v>14</v>
      </c>
      <c r="G41" s="48" t="s">
        <v>41</v>
      </c>
      <c r="H41" s="48" t="s">
        <v>150</v>
      </c>
      <c r="I41" s="48" t="s">
        <v>11</v>
      </c>
      <c r="J41" s="48">
        <v>766</v>
      </c>
      <c r="K41" s="377" t="s">
        <v>10</v>
      </c>
      <c r="L41" s="107">
        <v>177</v>
      </c>
      <c r="M41" s="49">
        <v>2410</v>
      </c>
      <c r="N41" s="394">
        <v>365</v>
      </c>
      <c r="O41" s="48">
        <v>248</v>
      </c>
      <c r="P41" s="48" t="s">
        <v>21</v>
      </c>
      <c r="Q41" s="32">
        <v>0</v>
      </c>
      <c r="R41" s="47">
        <v>1362</v>
      </c>
      <c r="S41" s="47">
        <v>6991</v>
      </c>
      <c r="T41" s="51">
        <v>56</v>
      </c>
      <c r="U41" s="51">
        <v>0</v>
      </c>
      <c r="V41" s="207">
        <v>0</v>
      </c>
      <c r="W41" s="112">
        <f t="shared" si="0"/>
        <v>36</v>
      </c>
    </row>
    <row r="42" spans="1:25" ht="18.75" customHeight="1">
      <c r="A42" s="394">
        <v>37</v>
      </c>
      <c r="B42" s="470"/>
      <c r="C42" s="424" t="s">
        <v>270</v>
      </c>
      <c r="D42" s="425"/>
      <c r="E42" s="48" t="s">
        <v>68</v>
      </c>
      <c r="F42" s="48" t="s">
        <v>14</v>
      </c>
      <c r="G42" s="48" t="s">
        <v>41</v>
      </c>
      <c r="H42" s="48" t="s">
        <v>181</v>
      </c>
      <c r="I42" s="48" t="s">
        <v>11</v>
      </c>
      <c r="J42" s="48">
        <v>439</v>
      </c>
      <c r="K42" s="377" t="s">
        <v>10</v>
      </c>
      <c r="L42" s="107">
        <v>65</v>
      </c>
      <c r="M42" s="49">
        <v>2811</v>
      </c>
      <c r="N42" s="394">
        <v>365</v>
      </c>
      <c r="O42" s="48">
        <v>237</v>
      </c>
      <c r="P42" s="48" t="s">
        <v>21</v>
      </c>
      <c r="Q42" s="32">
        <v>0</v>
      </c>
      <c r="R42" s="47">
        <v>149</v>
      </c>
      <c r="S42" s="47">
        <v>1161</v>
      </c>
      <c r="T42" s="51">
        <v>507</v>
      </c>
      <c r="U42" s="51">
        <v>0</v>
      </c>
      <c r="V42" s="207">
        <v>3</v>
      </c>
      <c r="W42" s="112">
        <f t="shared" si="0"/>
        <v>37</v>
      </c>
    </row>
    <row r="43" spans="1:25" ht="18.75" customHeight="1">
      <c r="A43" s="394">
        <v>38</v>
      </c>
      <c r="B43" s="470"/>
      <c r="C43" s="424" t="s">
        <v>269</v>
      </c>
      <c r="D43" s="425"/>
      <c r="E43" s="48" t="s">
        <v>258</v>
      </c>
      <c r="F43" s="48" t="s">
        <v>14</v>
      </c>
      <c r="G43" s="48" t="s">
        <v>41</v>
      </c>
      <c r="H43" s="48" t="s">
        <v>169</v>
      </c>
      <c r="I43" s="48" t="s">
        <v>11</v>
      </c>
      <c r="J43" s="48">
        <v>792</v>
      </c>
      <c r="K43" s="377" t="s">
        <v>10</v>
      </c>
      <c r="L43" s="107">
        <v>10</v>
      </c>
      <c r="M43" s="49">
        <v>2317</v>
      </c>
      <c r="N43" s="394">
        <v>365</v>
      </c>
      <c r="O43" s="48">
        <v>226</v>
      </c>
      <c r="P43" s="48" t="s">
        <v>21</v>
      </c>
      <c r="Q43" s="32">
        <v>0</v>
      </c>
      <c r="R43" s="47">
        <v>936</v>
      </c>
      <c r="S43" s="47">
        <v>6847</v>
      </c>
      <c r="T43" s="51">
        <v>117</v>
      </c>
      <c r="U43" s="51">
        <v>0</v>
      </c>
      <c r="V43" s="207">
        <v>0</v>
      </c>
      <c r="W43" s="112">
        <f t="shared" si="0"/>
        <v>38</v>
      </c>
    </row>
    <row r="44" spans="1:25" ht="18.75" customHeight="1">
      <c r="A44" s="29">
        <v>39</v>
      </c>
      <c r="B44" s="471"/>
      <c r="C44" s="426" t="s">
        <v>268</v>
      </c>
      <c r="D44" s="427"/>
      <c r="E44" s="41" t="s">
        <v>258</v>
      </c>
      <c r="F44" s="41" t="s">
        <v>29</v>
      </c>
      <c r="G44" s="41" t="s">
        <v>41</v>
      </c>
      <c r="H44" s="41" t="s">
        <v>78</v>
      </c>
      <c r="I44" s="41" t="s">
        <v>11</v>
      </c>
      <c r="J44" s="41">
        <v>1125</v>
      </c>
      <c r="K44" s="44" t="s">
        <v>10</v>
      </c>
      <c r="L44" s="73">
        <v>356</v>
      </c>
      <c r="M44" s="42">
        <v>42</v>
      </c>
      <c r="N44" s="29">
        <v>365</v>
      </c>
      <c r="O44" s="41">
        <v>273</v>
      </c>
      <c r="P44" s="41" t="s">
        <v>123</v>
      </c>
      <c r="Q44" s="41">
        <v>0</v>
      </c>
      <c r="R44" s="39">
        <v>1186</v>
      </c>
      <c r="S44" s="39">
        <v>11747</v>
      </c>
      <c r="T44" s="38">
        <v>2800</v>
      </c>
      <c r="U44" s="38">
        <v>0</v>
      </c>
      <c r="V44" s="93">
        <v>2</v>
      </c>
      <c r="W44" s="116">
        <f>A44</f>
        <v>39</v>
      </c>
    </row>
    <row r="45" spans="1:25" ht="21" customHeight="1">
      <c r="A45" s="483" t="s">
        <v>437</v>
      </c>
      <c r="B45" s="484"/>
      <c r="C45" s="484"/>
      <c r="D45" s="484"/>
      <c r="E45" s="486" t="s">
        <v>122</v>
      </c>
      <c r="F45" s="486" t="s">
        <v>121</v>
      </c>
      <c r="G45" s="487" t="s">
        <v>120</v>
      </c>
      <c r="H45" s="487" t="s">
        <v>119</v>
      </c>
      <c r="I45" s="466" t="s">
        <v>118</v>
      </c>
      <c r="J45" s="466"/>
      <c r="K45" s="478" t="s">
        <v>117</v>
      </c>
      <c r="L45" s="115" t="s">
        <v>116</v>
      </c>
      <c r="M45" s="114" t="s">
        <v>115</v>
      </c>
      <c r="N45" s="465" t="s">
        <v>114</v>
      </c>
      <c r="O45" s="466"/>
      <c r="P45" s="466"/>
      <c r="Q45" s="466"/>
      <c r="R45" s="466" t="s">
        <v>267</v>
      </c>
      <c r="S45" s="466"/>
      <c r="T45" s="466"/>
      <c r="U45" s="466"/>
      <c r="V45" s="463"/>
      <c r="W45" s="467" t="s">
        <v>112</v>
      </c>
    </row>
    <row r="46" spans="1:25" ht="16.5" customHeight="1">
      <c r="A46" s="485"/>
      <c r="B46" s="484"/>
      <c r="C46" s="484"/>
      <c r="D46" s="484"/>
      <c r="E46" s="470"/>
      <c r="F46" s="470"/>
      <c r="G46" s="474"/>
      <c r="H46" s="474"/>
      <c r="I46" s="470" t="s">
        <v>111</v>
      </c>
      <c r="J46" s="470" t="s">
        <v>110</v>
      </c>
      <c r="K46" s="479"/>
      <c r="L46" s="113" t="s">
        <v>109</v>
      </c>
      <c r="M46" s="112" t="s">
        <v>108</v>
      </c>
      <c r="N46" s="472" t="s">
        <v>107</v>
      </c>
      <c r="O46" s="474" t="s">
        <v>106</v>
      </c>
      <c r="P46" s="474" t="s">
        <v>105</v>
      </c>
      <c r="Q46" s="474" t="s">
        <v>104</v>
      </c>
      <c r="R46" s="461" t="s">
        <v>103</v>
      </c>
      <c r="S46" s="461"/>
      <c r="T46" s="461" t="s">
        <v>102</v>
      </c>
      <c r="U46" s="461"/>
      <c r="V46" s="462"/>
      <c r="W46" s="468"/>
    </row>
    <row r="47" spans="1:25" ht="81" customHeight="1">
      <c r="A47" s="485"/>
      <c r="B47" s="484"/>
      <c r="C47" s="484"/>
      <c r="D47" s="484"/>
      <c r="E47" s="471"/>
      <c r="F47" s="471"/>
      <c r="G47" s="475"/>
      <c r="H47" s="475"/>
      <c r="I47" s="471"/>
      <c r="J47" s="471"/>
      <c r="K47" s="480"/>
      <c r="L47" s="111" t="s">
        <v>101</v>
      </c>
      <c r="M47" s="110" t="s">
        <v>101</v>
      </c>
      <c r="N47" s="473"/>
      <c r="O47" s="475"/>
      <c r="P47" s="475"/>
      <c r="Q47" s="475"/>
      <c r="R47" s="388" t="s">
        <v>100</v>
      </c>
      <c r="S47" s="388" t="s">
        <v>99</v>
      </c>
      <c r="T47" s="389" t="s">
        <v>98</v>
      </c>
      <c r="U47" s="389" t="s">
        <v>97</v>
      </c>
      <c r="V47" s="109" t="s">
        <v>96</v>
      </c>
      <c r="W47" s="469"/>
    </row>
    <row r="48" spans="1:25" ht="18.75" customHeight="1">
      <c r="A48" s="378">
        <v>40</v>
      </c>
      <c r="B48" s="486" t="s">
        <v>266</v>
      </c>
      <c r="C48" s="490" t="s">
        <v>265</v>
      </c>
      <c r="D48" s="491"/>
      <c r="E48" s="379" t="s">
        <v>264</v>
      </c>
      <c r="F48" s="379" t="s">
        <v>14</v>
      </c>
      <c r="G48" s="379" t="s">
        <v>67</v>
      </c>
      <c r="H48" s="379" t="s">
        <v>219</v>
      </c>
      <c r="I48" s="379" t="s">
        <v>11</v>
      </c>
      <c r="J48" s="379">
        <v>1065</v>
      </c>
      <c r="K48" s="377" t="s">
        <v>10</v>
      </c>
      <c r="L48" s="107">
        <v>234</v>
      </c>
      <c r="M48" s="49">
        <v>2862</v>
      </c>
      <c r="N48" s="68">
        <v>365</v>
      </c>
      <c r="O48" s="48">
        <v>271</v>
      </c>
      <c r="P48" s="48" t="s">
        <v>21</v>
      </c>
      <c r="Q48" s="32">
        <v>0</v>
      </c>
      <c r="R48" s="47">
        <v>1490</v>
      </c>
      <c r="S48" s="47">
        <v>29340</v>
      </c>
      <c r="T48" s="51">
        <v>50</v>
      </c>
      <c r="U48" s="51">
        <v>0</v>
      </c>
      <c r="V48" s="207">
        <v>2</v>
      </c>
      <c r="W48" s="241">
        <f t="shared" ref="W48:W69" si="1">(A48)</f>
        <v>40</v>
      </c>
    </row>
    <row r="49" spans="1:23" ht="18.75" customHeight="1">
      <c r="A49" s="394">
        <v>41</v>
      </c>
      <c r="B49" s="470"/>
      <c r="C49" s="424" t="s">
        <v>263</v>
      </c>
      <c r="D49" s="425"/>
      <c r="E49" s="48" t="s">
        <v>262</v>
      </c>
      <c r="F49" s="48" t="s">
        <v>29</v>
      </c>
      <c r="G49" s="48" t="s">
        <v>41</v>
      </c>
      <c r="H49" s="48" t="s">
        <v>124</v>
      </c>
      <c r="I49" s="48" t="s">
        <v>11</v>
      </c>
      <c r="J49" s="48">
        <v>973</v>
      </c>
      <c r="K49" s="377" t="s">
        <v>10</v>
      </c>
      <c r="L49" s="107">
        <v>199</v>
      </c>
      <c r="M49" s="49">
        <v>5933</v>
      </c>
      <c r="N49" s="394">
        <v>365</v>
      </c>
      <c r="O49" s="48">
        <v>320</v>
      </c>
      <c r="P49" s="48" t="s">
        <v>21</v>
      </c>
      <c r="Q49" s="32">
        <v>0</v>
      </c>
      <c r="R49" s="47">
        <v>1810</v>
      </c>
      <c r="S49" s="47">
        <v>12250</v>
      </c>
      <c r="T49" s="51">
        <v>2558</v>
      </c>
      <c r="U49" s="51">
        <v>0</v>
      </c>
      <c r="V49" s="207">
        <v>67</v>
      </c>
      <c r="W49" s="216">
        <f t="shared" si="1"/>
        <v>41</v>
      </c>
    </row>
    <row r="50" spans="1:23" ht="18.75" customHeight="1">
      <c r="A50" s="394">
        <v>42</v>
      </c>
      <c r="B50" s="470"/>
      <c r="C50" s="424" t="s">
        <v>261</v>
      </c>
      <c r="D50" s="425"/>
      <c r="E50" s="48" t="s">
        <v>124</v>
      </c>
      <c r="F50" s="48" t="s">
        <v>14</v>
      </c>
      <c r="G50" s="48" t="s">
        <v>41</v>
      </c>
      <c r="H50" s="48" t="s">
        <v>40</v>
      </c>
      <c r="I50" s="48" t="s">
        <v>11</v>
      </c>
      <c r="J50" s="48">
        <v>866</v>
      </c>
      <c r="K50" s="377" t="s">
        <v>10</v>
      </c>
      <c r="L50" s="107">
        <v>238</v>
      </c>
      <c r="M50" s="49">
        <v>2584</v>
      </c>
      <c r="N50" s="394">
        <v>365</v>
      </c>
      <c r="O50" s="48">
        <v>311</v>
      </c>
      <c r="P50" s="48" t="s">
        <v>21</v>
      </c>
      <c r="Q50" s="32">
        <v>0</v>
      </c>
      <c r="R50" s="47">
        <v>1273</v>
      </c>
      <c r="S50" s="47">
        <v>10697</v>
      </c>
      <c r="T50" s="51">
        <v>724</v>
      </c>
      <c r="U50" s="51">
        <v>0</v>
      </c>
      <c r="V50" s="207">
        <v>0</v>
      </c>
      <c r="W50" s="216">
        <f t="shared" si="1"/>
        <v>42</v>
      </c>
    </row>
    <row r="51" spans="1:23" ht="18.75" customHeight="1">
      <c r="A51" s="394">
        <v>43</v>
      </c>
      <c r="B51" s="470"/>
      <c r="C51" s="424" t="s">
        <v>260</v>
      </c>
      <c r="D51" s="425"/>
      <c r="E51" s="48" t="s">
        <v>68</v>
      </c>
      <c r="F51" s="48" t="s">
        <v>14</v>
      </c>
      <c r="G51" s="48" t="s">
        <v>28</v>
      </c>
      <c r="H51" s="48" t="s">
        <v>153</v>
      </c>
      <c r="I51" s="48" t="s">
        <v>11</v>
      </c>
      <c r="J51" s="48">
        <v>1280</v>
      </c>
      <c r="K51" s="377" t="s">
        <v>10</v>
      </c>
      <c r="L51" s="107">
        <v>341</v>
      </c>
      <c r="M51" s="49">
        <v>4173</v>
      </c>
      <c r="N51" s="394">
        <v>365</v>
      </c>
      <c r="O51" s="48">
        <v>295</v>
      </c>
      <c r="P51" s="48" t="s">
        <v>21</v>
      </c>
      <c r="Q51" s="32">
        <v>0</v>
      </c>
      <c r="R51" s="47">
        <v>2972</v>
      </c>
      <c r="S51" s="47">
        <v>21845</v>
      </c>
      <c r="T51" s="51">
        <v>500</v>
      </c>
      <c r="U51" s="51">
        <v>0</v>
      </c>
      <c r="V51" s="207">
        <v>120</v>
      </c>
      <c r="W51" s="216">
        <f t="shared" si="1"/>
        <v>43</v>
      </c>
    </row>
    <row r="52" spans="1:23" ht="19.5" customHeight="1">
      <c r="A52" s="394">
        <v>44</v>
      </c>
      <c r="B52" s="470"/>
      <c r="C52" s="420" t="s">
        <v>259</v>
      </c>
      <c r="D52" s="421"/>
      <c r="E52" s="376" t="s">
        <v>258</v>
      </c>
      <c r="F52" s="376" t="s">
        <v>29</v>
      </c>
      <c r="G52" s="376" t="s">
        <v>53</v>
      </c>
      <c r="H52" s="376" t="s">
        <v>147</v>
      </c>
      <c r="I52" s="376" t="s">
        <v>11</v>
      </c>
      <c r="J52" s="376">
        <v>1003</v>
      </c>
      <c r="K52" s="377" t="s">
        <v>10</v>
      </c>
      <c r="L52" s="36">
        <v>182</v>
      </c>
      <c r="M52" s="35">
        <v>832</v>
      </c>
      <c r="N52" s="394">
        <v>365</v>
      </c>
      <c r="O52" s="376">
        <v>225</v>
      </c>
      <c r="P52" s="376" t="s">
        <v>123</v>
      </c>
      <c r="Q52" s="32">
        <v>0</v>
      </c>
      <c r="R52" s="33">
        <v>1429</v>
      </c>
      <c r="S52" s="33">
        <v>11322</v>
      </c>
      <c r="T52" s="239">
        <v>630</v>
      </c>
      <c r="U52" s="239">
        <v>0</v>
      </c>
      <c r="V52" s="238">
        <v>152</v>
      </c>
      <c r="W52" s="216">
        <f t="shared" si="1"/>
        <v>44</v>
      </c>
    </row>
    <row r="53" spans="1:23" ht="18.75" customHeight="1">
      <c r="A53" s="394">
        <v>45</v>
      </c>
      <c r="B53" s="470"/>
      <c r="C53" s="516" t="s">
        <v>257</v>
      </c>
      <c r="D53" s="516"/>
      <c r="E53" s="376" t="s">
        <v>68</v>
      </c>
      <c r="F53" s="376" t="s">
        <v>14</v>
      </c>
      <c r="G53" s="376" t="s">
        <v>41</v>
      </c>
      <c r="H53" s="376" t="s">
        <v>171</v>
      </c>
      <c r="I53" s="403" t="s">
        <v>421</v>
      </c>
      <c r="J53" s="376">
        <v>698</v>
      </c>
      <c r="K53" s="377" t="s">
        <v>10</v>
      </c>
      <c r="L53" s="36">
        <v>130</v>
      </c>
      <c r="M53" s="35">
        <v>2033</v>
      </c>
      <c r="N53" s="394">
        <v>365</v>
      </c>
      <c r="O53" s="376">
        <v>242</v>
      </c>
      <c r="P53" s="376" t="s">
        <v>21</v>
      </c>
      <c r="Q53" s="240">
        <v>0</v>
      </c>
      <c r="R53" s="33">
        <v>342</v>
      </c>
      <c r="S53" s="33">
        <v>3758</v>
      </c>
      <c r="T53" s="239">
        <v>240</v>
      </c>
      <c r="U53" s="239">
        <v>0</v>
      </c>
      <c r="V53" s="238">
        <v>0</v>
      </c>
      <c r="W53" s="216">
        <f t="shared" si="1"/>
        <v>45</v>
      </c>
    </row>
    <row r="54" spans="1:23" ht="18.75" customHeight="1">
      <c r="A54" s="394">
        <v>46</v>
      </c>
      <c r="B54" s="470"/>
      <c r="C54" s="455" t="s">
        <v>256</v>
      </c>
      <c r="D54" s="455"/>
      <c r="E54" s="48" t="s">
        <v>68</v>
      </c>
      <c r="F54" s="48" t="s">
        <v>14</v>
      </c>
      <c r="G54" s="48" t="s">
        <v>28</v>
      </c>
      <c r="H54" s="48" t="s">
        <v>255</v>
      </c>
      <c r="I54" s="48" t="s">
        <v>11</v>
      </c>
      <c r="J54" s="48">
        <v>1001</v>
      </c>
      <c r="K54" s="377" t="s">
        <v>10</v>
      </c>
      <c r="L54" s="107">
        <v>405</v>
      </c>
      <c r="M54" s="49">
        <v>2357</v>
      </c>
      <c r="N54" s="394">
        <v>365</v>
      </c>
      <c r="O54" s="48">
        <v>225</v>
      </c>
      <c r="P54" s="48" t="s">
        <v>21</v>
      </c>
      <c r="Q54" s="32">
        <v>0</v>
      </c>
      <c r="R54" s="47">
        <v>1887</v>
      </c>
      <c r="S54" s="47">
        <v>13020</v>
      </c>
      <c r="T54" s="51">
        <v>900</v>
      </c>
      <c r="U54" s="51">
        <v>0</v>
      </c>
      <c r="V54" s="207">
        <v>174</v>
      </c>
      <c r="W54" s="216">
        <f t="shared" si="1"/>
        <v>46</v>
      </c>
    </row>
    <row r="55" spans="1:23" ht="18.75" customHeight="1">
      <c r="A55" s="394">
        <v>47</v>
      </c>
      <c r="B55" s="470"/>
      <c r="C55" s="455" t="s">
        <v>254</v>
      </c>
      <c r="D55" s="455"/>
      <c r="E55" s="48" t="s">
        <v>253</v>
      </c>
      <c r="F55" s="48" t="s">
        <v>14</v>
      </c>
      <c r="G55" s="48" t="s">
        <v>41</v>
      </c>
      <c r="H55" s="48" t="s">
        <v>22</v>
      </c>
      <c r="I55" s="48" t="s">
        <v>11</v>
      </c>
      <c r="J55" s="48">
        <v>988</v>
      </c>
      <c r="K55" s="377" t="s">
        <v>10</v>
      </c>
      <c r="L55" s="107">
        <v>274</v>
      </c>
      <c r="M55" s="49">
        <v>1072</v>
      </c>
      <c r="N55" s="394">
        <v>365</v>
      </c>
      <c r="O55" s="48">
        <v>236</v>
      </c>
      <c r="P55" s="48" t="s">
        <v>21</v>
      </c>
      <c r="Q55" s="32">
        <v>0</v>
      </c>
      <c r="R55" s="47">
        <v>415</v>
      </c>
      <c r="S55" s="47">
        <v>4967</v>
      </c>
      <c r="T55" s="51">
        <v>200</v>
      </c>
      <c r="U55" s="51">
        <v>0</v>
      </c>
      <c r="V55" s="207">
        <v>0</v>
      </c>
      <c r="W55" s="216">
        <f t="shared" si="1"/>
        <v>47</v>
      </c>
    </row>
    <row r="56" spans="1:23" ht="18.75" customHeight="1">
      <c r="A56" s="394">
        <v>48</v>
      </c>
      <c r="B56" s="470"/>
      <c r="C56" s="455" t="s">
        <v>252</v>
      </c>
      <c r="D56" s="455"/>
      <c r="E56" s="48" t="s">
        <v>145</v>
      </c>
      <c r="F56" s="48" t="s">
        <v>14</v>
      </c>
      <c r="G56" s="48" t="s">
        <v>67</v>
      </c>
      <c r="H56" s="48" t="s">
        <v>251</v>
      </c>
      <c r="I56" s="48" t="s">
        <v>11</v>
      </c>
      <c r="J56" s="48">
        <v>887</v>
      </c>
      <c r="K56" s="377" t="s">
        <v>10</v>
      </c>
      <c r="L56" s="107">
        <v>236</v>
      </c>
      <c r="M56" s="49">
        <v>1988</v>
      </c>
      <c r="N56" s="394">
        <v>365</v>
      </c>
      <c r="O56" s="48">
        <v>229</v>
      </c>
      <c r="P56" s="48" t="s">
        <v>21</v>
      </c>
      <c r="Q56" s="32">
        <v>0</v>
      </c>
      <c r="R56" s="47">
        <v>389</v>
      </c>
      <c r="S56" s="47">
        <v>2588</v>
      </c>
      <c r="T56" s="51">
        <v>434</v>
      </c>
      <c r="U56" s="51">
        <v>0</v>
      </c>
      <c r="V56" s="207">
        <v>116</v>
      </c>
      <c r="W56" s="216">
        <f t="shared" si="1"/>
        <v>48</v>
      </c>
    </row>
    <row r="57" spans="1:23" ht="18.75" customHeight="1">
      <c r="A57" s="394">
        <v>49</v>
      </c>
      <c r="B57" s="470"/>
      <c r="C57" s="455" t="s">
        <v>250</v>
      </c>
      <c r="D57" s="455"/>
      <c r="E57" s="48" t="s">
        <v>145</v>
      </c>
      <c r="F57" s="48" t="s">
        <v>14</v>
      </c>
      <c r="G57" s="48" t="s">
        <v>41</v>
      </c>
      <c r="H57" s="48" t="s">
        <v>22</v>
      </c>
      <c r="I57" s="48" t="s">
        <v>11</v>
      </c>
      <c r="J57" s="48">
        <v>750</v>
      </c>
      <c r="K57" s="377" t="s">
        <v>10</v>
      </c>
      <c r="L57" s="107">
        <v>168</v>
      </c>
      <c r="M57" s="49">
        <v>2127</v>
      </c>
      <c r="N57" s="394">
        <v>365</v>
      </c>
      <c r="O57" s="48">
        <v>235</v>
      </c>
      <c r="P57" s="48" t="s">
        <v>21</v>
      </c>
      <c r="Q57" s="32">
        <v>0</v>
      </c>
      <c r="R57" s="47">
        <v>644</v>
      </c>
      <c r="S57" s="47">
        <v>3869</v>
      </c>
      <c r="T57" s="51">
        <v>0</v>
      </c>
      <c r="U57" s="51">
        <v>0</v>
      </c>
      <c r="V57" s="207">
        <v>0</v>
      </c>
      <c r="W57" s="216">
        <f t="shared" si="1"/>
        <v>49</v>
      </c>
    </row>
    <row r="58" spans="1:23" ht="18.75" customHeight="1">
      <c r="A58" s="394">
        <v>50</v>
      </c>
      <c r="B58" s="470"/>
      <c r="C58" s="424" t="s">
        <v>249</v>
      </c>
      <c r="D58" s="425"/>
      <c r="E58" s="237" t="s">
        <v>50</v>
      </c>
      <c r="F58" s="400" t="s">
        <v>29</v>
      </c>
      <c r="G58" s="48" t="s">
        <v>41</v>
      </c>
      <c r="H58" s="400" t="s">
        <v>248</v>
      </c>
      <c r="I58" s="404" t="s">
        <v>422</v>
      </c>
      <c r="J58" s="400">
        <v>1278</v>
      </c>
      <c r="K58" s="377" t="s">
        <v>10</v>
      </c>
      <c r="L58" s="50">
        <v>1156</v>
      </c>
      <c r="M58" s="218">
        <v>11065</v>
      </c>
      <c r="N58" s="34">
        <v>365</v>
      </c>
      <c r="O58" s="400">
        <v>359</v>
      </c>
      <c r="P58" s="400" t="s">
        <v>21</v>
      </c>
      <c r="Q58" s="32">
        <v>0</v>
      </c>
      <c r="R58" s="51">
        <v>3087</v>
      </c>
      <c r="S58" s="47">
        <v>31378</v>
      </c>
      <c r="T58" s="47">
        <v>16253</v>
      </c>
      <c r="U58" s="51">
        <v>449496</v>
      </c>
      <c r="V58" s="207">
        <v>14268</v>
      </c>
      <c r="W58" s="216">
        <f t="shared" si="1"/>
        <v>50</v>
      </c>
    </row>
    <row r="59" spans="1:23" ht="18.75" customHeight="1">
      <c r="A59" s="394">
        <v>51</v>
      </c>
      <c r="B59" s="470"/>
      <c r="C59" s="521" t="s">
        <v>247</v>
      </c>
      <c r="D59" s="522"/>
      <c r="E59" s="400" t="s">
        <v>89</v>
      </c>
      <c r="F59" s="400" t="s">
        <v>29</v>
      </c>
      <c r="G59" s="400" t="s">
        <v>28</v>
      </c>
      <c r="H59" s="400" t="s">
        <v>181</v>
      </c>
      <c r="I59" s="400" t="s">
        <v>11</v>
      </c>
      <c r="J59" s="400">
        <v>2036</v>
      </c>
      <c r="K59" s="377" t="s">
        <v>10</v>
      </c>
      <c r="L59" s="50">
        <v>567</v>
      </c>
      <c r="M59" s="218">
        <v>7876</v>
      </c>
      <c r="N59" s="34">
        <v>365</v>
      </c>
      <c r="O59" s="400">
        <v>334</v>
      </c>
      <c r="P59" s="400" t="s">
        <v>28</v>
      </c>
      <c r="Q59" s="32">
        <v>0</v>
      </c>
      <c r="R59" s="51">
        <v>1578</v>
      </c>
      <c r="S59" s="47">
        <v>6198</v>
      </c>
      <c r="T59" s="47">
        <v>7682</v>
      </c>
      <c r="U59" s="51">
        <v>65056</v>
      </c>
      <c r="V59" s="207">
        <v>564</v>
      </c>
      <c r="W59" s="216">
        <f t="shared" si="1"/>
        <v>51</v>
      </c>
    </row>
    <row r="60" spans="1:23" ht="18.75" customHeight="1">
      <c r="A60" s="394">
        <v>52</v>
      </c>
      <c r="B60" s="470"/>
      <c r="C60" s="506" t="s">
        <v>246</v>
      </c>
      <c r="D60" s="506"/>
      <c r="E60" s="48" t="s">
        <v>245</v>
      </c>
      <c r="F60" s="48" t="s">
        <v>29</v>
      </c>
      <c r="G60" s="48" t="s">
        <v>28</v>
      </c>
      <c r="H60" s="48" t="s">
        <v>184</v>
      </c>
      <c r="I60" s="48" t="s">
        <v>11</v>
      </c>
      <c r="J60" s="48">
        <v>2224</v>
      </c>
      <c r="K60" s="377" t="s">
        <v>10</v>
      </c>
      <c r="L60" s="107">
        <v>473</v>
      </c>
      <c r="M60" s="49">
        <v>0</v>
      </c>
      <c r="N60" s="34">
        <v>359</v>
      </c>
      <c r="O60" s="48">
        <v>335</v>
      </c>
      <c r="P60" s="48" t="s">
        <v>123</v>
      </c>
      <c r="Q60" s="32">
        <v>0</v>
      </c>
      <c r="R60" s="47">
        <v>1412</v>
      </c>
      <c r="S60" s="47">
        <v>14984</v>
      </c>
      <c r="T60" s="236">
        <v>0</v>
      </c>
      <c r="U60" s="236">
        <v>0</v>
      </c>
      <c r="V60" s="235">
        <v>0</v>
      </c>
      <c r="W60" s="216">
        <f t="shared" si="1"/>
        <v>52</v>
      </c>
    </row>
    <row r="61" spans="1:23" ht="18.75" customHeight="1">
      <c r="A61" s="394">
        <v>53</v>
      </c>
      <c r="B61" s="470"/>
      <c r="C61" s="234"/>
      <c r="D61" s="387" t="s">
        <v>244</v>
      </c>
      <c r="E61" s="48" t="s">
        <v>150</v>
      </c>
      <c r="F61" s="48" t="s">
        <v>14</v>
      </c>
      <c r="G61" s="48" t="s">
        <v>28</v>
      </c>
      <c r="H61" s="48" t="s">
        <v>150</v>
      </c>
      <c r="I61" s="48" t="s">
        <v>152</v>
      </c>
      <c r="J61" s="48">
        <v>210</v>
      </c>
      <c r="K61" s="377" t="s">
        <v>10</v>
      </c>
      <c r="L61" s="107">
        <v>0</v>
      </c>
      <c r="M61" s="49">
        <v>795</v>
      </c>
      <c r="N61" s="34">
        <v>365</v>
      </c>
      <c r="O61" s="48">
        <v>38</v>
      </c>
      <c r="P61" s="48" t="s">
        <v>21</v>
      </c>
      <c r="Q61" s="32">
        <v>0</v>
      </c>
      <c r="R61" s="47">
        <v>39</v>
      </c>
      <c r="S61" s="47">
        <v>275</v>
      </c>
      <c r="T61" s="236">
        <v>0</v>
      </c>
      <c r="U61" s="236">
        <v>0</v>
      </c>
      <c r="V61" s="235">
        <v>0</v>
      </c>
      <c r="W61" s="216">
        <f t="shared" si="1"/>
        <v>53</v>
      </c>
    </row>
    <row r="62" spans="1:23" ht="18.75" customHeight="1">
      <c r="A62" s="394">
        <v>54</v>
      </c>
      <c r="B62" s="470"/>
      <c r="C62" s="234"/>
      <c r="D62" s="387" t="s">
        <v>243</v>
      </c>
      <c r="E62" s="48" t="s">
        <v>184</v>
      </c>
      <c r="F62" s="48" t="s">
        <v>14</v>
      </c>
      <c r="G62" s="48" t="s">
        <v>28</v>
      </c>
      <c r="H62" s="48" t="s">
        <v>169</v>
      </c>
      <c r="I62" s="48" t="s">
        <v>11</v>
      </c>
      <c r="J62" s="48">
        <v>1674</v>
      </c>
      <c r="K62" s="377" t="s">
        <v>10</v>
      </c>
      <c r="L62" s="107">
        <v>0</v>
      </c>
      <c r="M62" s="49">
        <v>1931</v>
      </c>
      <c r="N62" s="34">
        <v>365</v>
      </c>
      <c r="O62" s="48">
        <v>169</v>
      </c>
      <c r="P62" s="48" t="s">
        <v>21</v>
      </c>
      <c r="Q62" s="32">
        <v>0</v>
      </c>
      <c r="R62" s="47">
        <v>4</v>
      </c>
      <c r="S62" s="47">
        <v>75</v>
      </c>
      <c r="T62" s="231">
        <v>0</v>
      </c>
      <c r="U62" s="231">
        <v>0</v>
      </c>
      <c r="V62" s="231">
        <v>0</v>
      </c>
      <c r="W62" s="216">
        <f t="shared" si="1"/>
        <v>54</v>
      </c>
    </row>
    <row r="63" spans="1:23" ht="18.75" customHeight="1">
      <c r="A63" s="394">
        <v>55</v>
      </c>
      <c r="B63" s="470"/>
      <c r="C63" s="234"/>
      <c r="D63" s="387" t="s">
        <v>242</v>
      </c>
      <c r="E63" s="48" t="s">
        <v>184</v>
      </c>
      <c r="F63" s="48" t="s">
        <v>14</v>
      </c>
      <c r="G63" s="48" t="s">
        <v>28</v>
      </c>
      <c r="H63" s="48" t="s">
        <v>80</v>
      </c>
      <c r="I63" s="48" t="s">
        <v>11</v>
      </c>
      <c r="J63" s="48">
        <v>1557</v>
      </c>
      <c r="K63" s="377" t="s">
        <v>10</v>
      </c>
      <c r="L63" s="107">
        <v>0</v>
      </c>
      <c r="M63" s="49">
        <v>1751</v>
      </c>
      <c r="N63" s="34">
        <v>365</v>
      </c>
      <c r="O63" s="48">
        <v>49</v>
      </c>
      <c r="P63" s="48" t="s">
        <v>21</v>
      </c>
      <c r="Q63" s="32">
        <v>0</v>
      </c>
      <c r="R63" s="47">
        <v>49</v>
      </c>
      <c r="S63" s="47">
        <v>290</v>
      </c>
      <c r="T63" s="231">
        <v>0</v>
      </c>
      <c r="U63" s="231">
        <v>0</v>
      </c>
      <c r="V63" s="230">
        <v>0</v>
      </c>
      <c r="W63" s="216">
        <f t="shared" si="1"/>
        <v>55</v>
      </c>
    </row>
    <row r="64" spans="1:23" ht="18.75" customHeight="1">
      <c r="A64" s="394">
        <v>56</v>
      </c>
      <c r="B64" s="470"/>
      <c r="C64" s="455" t="s">
        <v>241</v>
      </c>
      <c r="D64" s="455"/>
      <c r="E64" s="48" t="s">
        <v>78</v>
      </c>
      <c r="F64" s="48" t="s">
        <v>14</v>
      </c>
      <c r="G64" s="48" t="s">
        <v>28</v>
      </c>
      <c r="H64" s="48" t="s">
        <v>78</v>
      </c>
      <c r="I64" s="48" t="s">
        <v>11</v>
      </c>
      <c r="J64" s="48">
        <v>1069</v>
      </c>
      <c r="K64" s="377" t="s">
        <v>10</v>
      </c>
      <c r="L64" s="107">
        <v>126</v>
      </c>
      <c r="M64" s="49">
        <f>5954-126</f>
        <v>5828</v>
      </c>
      <c r="N64" s="34">
        <v>365</v>
      </c>
      <c r="O64" s="48">
        <v>323</v>
      </c>
      <c r="P64" s="48" t="s">
        <v>76</v>
      </c>
      <c r="Q64" s="32">
        <v>0</v>
      </c>
      <c r="R64" s="47">
        <v>1283</v>
      </c>
      <c r="S64" s="47">
        <v>10209</v>
      </c>
      <c r="T64" s="231">
        <v>4479</v>
      </c>
      <c r="U64" s="231">
        <v>50273</v>
      </c>
      <c r="V64" s="230">
        <v>839</v>
      </c>
      <c r="W64" s="216">
        <f t="shared" si="1"/>
        <v>56</v>
      </c>
    </row>
    <row r="65" spans="1:24" ht="18.75" customHeight="1">
      <c r="A65" s="394">
        <v>57</v>
      </c>
      <c r="B65" s="470"/>
      <c r="C65" s="455" t="s">
        <v>240</v>
      </c>
      <c r="D65" s="455"/>
      <c r="E65" s="48" t="s">
        <v>155</v>
      </c>
      <c r="F65" s="48" t="s">
        <v>29</v>
      </c>
      <c r="G65" s="48" t="s">
        <v>56</v>
      </c>
      <c r="H65" s="48" t="s">
        <v>239</v>
      </c>
      <c r="I65" s="48" t="s">
        <v>11</v>
      </c>
      <c r="J65" s="48">
        <v>1569</v>
      </c>
      <c r="K65" s="377" t="s">
        <v>10</v>
      </c>
      <c r="L65" s="107">
        <v>579</v>
      </c>
      <c r="M65" s="49">
        <v>9301</v>
      </c>
      <c r="N65" s="394">
        <v>335</v>
      </c>
      <c r="O65" s="48">
        <v>300</v>
      </c>
      <c r="P65" s="48" t="s">
        <v>21</v>
      </c>
      <c r="Q65" s="48">
        <v>0</v>
      </c>
      <c r="R65" s="47">
        <v>2875</v>
      </c>
      <c r="S65" s="47">
        <v>13032</v>
      </c>
      <c r="T65" s="231">
        <v>9609</v>
      </c>
      <c r="U65" s="231">
        <v>46607</v>
      </c>
      <c r="V65" s="230">
        <v>609</v>
      </c>
      <c r="W65" s="216">
        <f t="shared" si="1"/>
        <v>57</v>
      </c>
    </row>
    <row r="66" spans="1:24" ht="18.75" customHeight="1">
      <c r="A66" s="394">
        <v>58</v>
      </c>
      <c r="B66" s="470"/>
      <c r="C66" s="516" t="s">
        <v>238</v>
      </c>
      <c r="D66" s="516"/>
      <c r="E66" s="376" t="s">
        <v>150</v>
      </c>
      <c r="F66" s="376" t="s">
        <v>14</v>
      </c>
      <c r="G66" s="376" t="s">
        <v>53</v>
      </c>
      <c r="H66" s="376" t="s">
        <v>136</v>
      </c>
      <c r="I66" s="376" t="s">
        <v>11</v>
      </c>
      <c r="J66" s="376">
        <v>1855</v>
      </c>
      <c r="K66" s="377" t="s">
        <v>10</v>
      </c>
      <c r="L66" s="36">
        <v>550</v>
      </c>
      <c r="M66" s="35">
        <v>8287</v>
      </c>
      <c r="N66" s="394">
        <v>365</v>
      </c>
      <c r="O66" s="376">
        <v>287</v>
      </c>
      <c r="P66" s="376" t="s">
        <v>21</v>
      </c>
      <c r="Q66" s="32">
        <v>0</v>
      </c>
      <c r="R66" s="33">
        <v>1844</v>
      </c>
      <c r="S66" s="33">
        <v>7717</v>
      </c>
      <c r="T66" s="233">
        <v>5046</v>
      </c>
      <c r="U66" s="233">
        <v>159463</v>
      </c>
      <c r="V66" s="232">
        <v>2633</v>
      </c>
      <c r="W66" s="216">
        <f t="shared" si="1"/>
        <v>58</v>
      </c>
    </row>
    <row r="67" spans="1:24" ht="18.75" customHeight="1">
      <c r="A67" s="394">
        <v>59</v>
      </c>
      <c r="B67" s="470"/>
      <c r="C67" s="455" t="s">
        <v>237</v>
      </c>
      <c r="D67" s="455"/>
      <c r="E67" s="48" t="s">
        <v>130</v>
      </c>
      <c r="F67" s="48" t="s">
        <v>14</v>
      </c>
      <c r="G67" s="48" t="s">
        <v>53</v>
      </c>
      <c r="H67" s="48" t="s">
        <v>150</v>
      </c>
      <c r="I67" s="48" t="s">
        <v>11</v>
      </c>
      <c r="J67" s="48">
        <v>780</v>
      </c>
      <c r="K67" s="377" t="s">
        <v>10</v>
      </c>
      <c r="L67" s="107">
        <v>197</v>
      </c>
      <c r="M67" s="49">
        <v>4209</v>
      </c>
      <c r="N67" s="394">
        <v>365</v>
      </c>
      <c r="O67" s="48">
        <v>240</v>
      </c>
      <c r="P67" s="48" t="s">
        <v>21</v>
      </c>
      <c r="Q67" s="32">
        <v>0</v>
      </c>
      <c r="R67" s="47">
        <v>344</v>
      </c>
      <c r="S67" s="47">
        <v>1791</v>
      </c>
      <c r="T67" s="231">
        <v>1149</v>
      </c>
      <c r="U67" s="231">
        <v>0</v>
      </c>
      <c r="V67" s="230">
        <v>112</v>
      </c>
      <c r="W67" s="216">
        <f t="shared" si="1"/>
        <v>59</v>
      </c>
    </row>
    <row r="68" spans="1:24" ht="18.75" customHeight="1">
      <c r="A68" s="394">
        <v>60</v>
      </c>
      <c r="B68" s="470"/>
      <c r="C68" s="455" t="s">
        <v>236</v>
      </c>
      <c r="D68" s="455"/>
      <c r="E68" s="48" t="s">
        <v>235</v>
      </c>
      <c r="F68" s="48" t="s">
        <v>14</v>
      </c>
      <c r="G68" s="48" t="s">
        <v>56</v>
      </c>
      <c r="H68" s="48" t="s">
        <v>234</v>
      </c>
      <c r="I68" s="48" t="s">
        <v>11</v>
      </c>
      <c r="J68" s="48">
        <v>1458</v>
      </c>
      <c r="K68" s="377" t="s">
        <v>10</v>
      </c>
      <c r="L68" s="107">
        <v>778</v>
      </c>
      <c r="M68" s="49">
        <v>6219</v>
      </c>
      <c r="N68" s="394">
        <v>359</v>
      </c>
      <c r="O68" s="48">
        <v>335</v>
      </c>
      <c r="P68" s="48" t="s">
        <v>21</v>
      </c>
      <c r="Q68" s="32">
        <v>0</v>
      </c>
      <c r="R68" s="47">
        <v>1591</v>
      </c>
      <c r="S68" s="47">
        <v>9303</v>
      </c>
      <c r="T68" s="231">
        <v>6814</v>
      </c>
      <c r="U68" s="231">
        <v>98714</v>
      </c>
      <c r="V68" s="230">
        <v>1965</v>
      </c>
      <c r="W68" s="216">
        <f t="shared" si="1"/>
        <v>60</v>
      </c>
    </row>
    <row r="69" spans="1:24" ht="18.75" customHeight="1">
      <c r="A69" s="29">
        <v>61</v>
      </c>
      <c r="B69" s="471"/>
      <c r="C69" s="426" t="s">
        <v>233</v>
      </c>
      <c r="D69" s="427"/>
      <c r="E69" s="41" t="s">
        <v>232</v>
      </c>
      <c r="F69" s="41" t="s">
        <v>14</v>
      </c>
      <c r="G69" s="41" t="s">
        <v>67</v>
      </c>
      <c r="H69" s="41" t="s">
        <v>231</v>
      </c>
      <c r="I69" s="41" t="s">
        <v>11</v>
      </c>
      <c r="J69" s="41">
        <v>1618</v>
      </c>
      <c r="K69" s="28" t="s">
        <v>10</v>
      </c>
      <c r="L69" s="107">
        <v>421</v>
      </c>
      <c r="M69" s="49">
        <v>5696</v>
      </c>
      <c r="N69" s="34">
        <v>365</v>
      </c>
      <c r="O69" s="48">
        <v>313</v>
      </c>
      <c r="P69" s="41" t="s">
        <v>21</v>
      </c>
      <c r="Q69" s="32">
        <v>0</v>
      </c>
      <c r="R69" s="47">
        <v>1047</v>
      </c>
      <c r="S69" s="47">
        <v>14581</v>
      </c>
      <c r="T69" s="231">
        <v>3945</v>
      </c>
      <c r="U69" s="231">
        <v>34408</v>
      </c>
      <c r="V69" s="230">
        <v>443</v>
      </c>
      <c r="W69" s="214">
        <f t="shared" si="1"/>
        <v>61</v>
      </c>
    </row>
    <row r="70" spans="1:24" ht="24.95" customHeight="1">
      <c r="A70" s="378">
        <v>62</v>
      </c>
      <c r="B70" s="486" t="s">
        <v>230</v>
      </c>
      <c r="C70" s="517" t="s">
        <v>229</v>
      </c>
      <c r="D70" s="518"/>
      <c r="E70" s="24" t="s">
        <v>228</v>
      </c>
      <c r="F70" s="88" t="s">
        <v>214</v>
      </c>
      <c r="G70" s="24" t="s">
        <v>220</v>
      </c>
      <c r="H70" s="24" t="s">
        <v>70</v>
      </c>
      <c r="I70" s="386" t="s">
        <v>11</v>
      </c>
      <c r="J70" s="386">
        <v>597</v>
      </c>
      <c r="K70" s="380" t="s">
        <v>83</v>
      </c>
      <c r="L70" s="229">
        <v>455</v>
      </c>
      <c r="M70" s="228">
        <v>2330</v>
      </c>
      <c r="N70" s="68">
        <v>344</v>
      </c>
      <c r="O70" s="386">
        <v>301</v>
      </c>
      <c r="P70" s="203" t="s">
        <v>9</v>
      </c>
      <c r="Q70" s="386">
        <v>0</v>
      </c>
      <c r="R70" s="227">
        <v>1411</v>
      </c>
      <c r="S70" s="227">
        <v>14387</v>
      </c>
      <c r="T70" s="227">
        <v>200</v>
      </c>
      <c r="U70" s="379" t="s">
        <v>7</v>
      </c>
      <c r="V70" s="380" t="s">
        <v>7</v>
      </c>
      <c r="W70" s="219">
        <v>62</v>
      </c>
    </row>
    <row r="71" spans="1:24" ht="24.95" customHeight="1">
      <c r="A71" s="394">
        <v>63</v>
      </c>
      <c r="B71" s="470"/>
      <c r="C71" s="519" t="s">
        <v>227</v>
      </c>
      <c r="D71" s="455"/>
      <c r="E71" s="48" t="s">
        <v>124</v>
      </c>
      <c r="F71" s="48" t="s">
        <v>214</v>
      </c>
      <c r="G71" s="24" t="s">
        <v>216</v>
      </c>
      <c r="H71" s="48" t="s">
        <v>199</v>
      </c>
      <c r="I71" s="48" t="s">
        <v>11</v>
      </c>
      <c r="J71" s="48">
        <v>602</v>
      </c>
      <c r="K71" s="192" t="s">
        <v>83</v>
      </c>
      <c r="L71" s="107">
        <v>455</v>
      </c>
      <c r="M71" s="49">
        <v>1167</v>
      </c>
      <c r="N71" s="394">
        <v>113</v>
      </c>
      <c r="O71" s="48">
        <v>105</v>
      </c>
      <c r="P71" s="400" t="s">
        <v>9</v>
      </c>
      <c r="Q71" s="48">
        <v>0</v>
      </c>
      <c r="R71" s="47">
        <v>339</v>
      </c>
      <c r="S71" s="47">
        <v>3672</v>
      </c>
      <c r="T71" s="47">
        <v>30</v>
      </c>
      <c r="U71" s="32" t="s">
        <v>7</v>
      </c>
      <c r="V71" s="32" t="s">
        <v>7</v>
      </c>
      <c r="W71" s="216">
        <v>63</v>
      </c>
      <c r="X71" s="1" t="s">
        <v>213</v>
      </c>
    </row>
    <row r="72" spans="1:24" ht="24.95" customHeight="1">
      <c r="A72" s="394">
        <v>64</v>
      </c>
      <c r="B72" s="470"/>
      <c r="C72" s="519" t="s">
        <v>226</v>
      </c>
      <c r="D72" s="455"/>
      <c r="E72" s="48" t="s">
        <v>145</v>
      </c>
      <c r="F72" s="48" t="s">
        <v>214</v>
      </c>
      <c r="G72" s="24" t="s">
        <v>216</v>
      </c>
      <c r="H72" s="48" t="s">
        <v>80</v>
      </c>
      <c r="I72" s="48" t="s">
        <v>11</v>
      </c>
      <c r="J72" s="48">
        <v>739</v>
      </c>
      <c r="K72" s="192" t="s">
        <v>83</v>
      </c>
      <c r="L72" s="107">
        <v>455</v>
      </c>
      <c r="M72" s="49">
        <v>3109</v>
      </c>
      <c r="N72" s="394">
        <v>344</v>
      </c>
      <c r="O72" s="48">
        <v>317</v>
      </c>
      <c r="P72" s="400" t="s">
        <v>9</v>
      </c>
      <c r="Q72" s="48">
        <v>0</v>
      </c>
      <c r="R72" s="47">
        <v>1499</v>
      </c>
      <c r="S72" s="47">
        <v>16489</v>
      </c>
      <c r="T72" s="47">
        <v>10</v>
      </c>
      <c r="U72" s="32" t="s">
        <v>7</v>
      </c>
      <c r="V72" s="32" t="s">
        <v>7</v>
      </c>
      <c r="W72" s="216">
        <v>64</v>
      </c>
      <c r="X72" s="1" t="s">
        <v>213</v>
      </c>
    </row>
    <row r="73" spans="1:24" ht="24.95" customHeight="1">
      <c r="A73" s="394">
        <v>65</v>
      </c>
      <c r="B73" s="470"/>
      <c r="C73" s="519" t="s">
        <v>225</v>
      </c>
      <c r="D73" s="455"/>
      <c r="E73" s="48" t="s">
        <v>224</v>
      </c>
      <c r="F73" s="48" t="s">
        <v>214</v>
      </c>
      <c r="G73" s="24" t="s">
        <v>220</v>
      </c>
      <c r="H73" s="48" t="s">
        <v>223</v>
      </c>
      <c r="I73" s="48" t="s">
        <v>11</v>
      </c>
      <c r="J73" s="48">
        <v>857</v>
      </c>
      <c r="K73" s="192" t="s">
        <v>83</v>
      </c>
      <c r="L73" s="107">
        <v>455</v>
      </c>
      <c r="M73" s="49">
        <v>1720</v>
      </c>
      <c r="N73" s="394">
        <v>344</v>
      </c>
      <c r="O73" s="48">
        <v>301</v>
      </c>
      <c r="P73" s="400" t="s">
        <v>9</v>
      </c>
      <c r="Q73" s="48">
        <v>0</v>
      </c>
      <c r="R73" s="47">
        <v>1009</v>
      </c>
      <c r="S73" s="47">
        <v>12087</v>
      </c>
      <c r="T73" s="224">
        <v>531</v>
      </c>
      <c r="U73" s="32" t="s">
        <v>7</v>
      </c>
      <c r="V73" s="32" t="s">
        <v>7</v>
      </c>
      <c r="W73" s="216">
        <v>65</v>
      </c>
      <c r="X73" s="225"/>
    </row>
    <row r="74" spans="1:24" ht="24.95" customHeight="1">
      <c r="A74" s="394">
        <v>66</v>
      </c>
      <c r="B74" s="470"/>
      <c r="C74" s="519" t="s">
        <v>222</v>
      </c>
      <c r="D74" s="455"/>
      <c r="E74" s="48" t="s">
        <v>221</v>
      </c>
      <c r="F74" s="48" t="s">
        <v>214</v>
      </c>
      <c r="G74" s="48" t="s">
        <v>220</v>
      </c>
      <c r="H74" s="48" t="s">
        <v>219</v>
      </c>
      <c r="I74" s="48" t="s">
        <v>11</v>
      </c>
      <c r="J74" s="48">
        <v>1021</v>
      </c>
      <c r="K74" s="226" t="s">
        <v>83</v>
      </c>
      <c r="L74" s="107">
        <v>455</v>
      </c>
      <c r="M74" s="49">
        <v>4313</v>
      </c>
      <c r="N74" s="394">
        <v>344</v>
      </c>
      <c r="O74" s="48">
        <v>336</v>
      </c>
      <c r="P74" s="400" t="s">
        <v>9</v>
      </c>
      <c r="Q74" s="48">
        <v>0</v>
      </c>
      <c r="R74" s="47">
        <v>1806</v>
      </c>
      <c r="S74" s="47">
        <v>18844</v>
      </c>
      <c r="T74" s="224">
        <v>795</v>
      </c>
      <c r="U74" s="32" t="s">
        <v>7</v>
      </c>
      <c r="V74" s="32" t="s">
        <v>7</v>
      </c>
      <c r="W74" s="216">
        <v>66</v>
      </c>
      <c r="X74" s="225"/>
    </row>
    <row r="75" spans="1:24" ht="24.95" customHeight="1">
      <c r="A75" s="394">
        <v>67</v>
      </c>
      <c r="B75" s="470"/>
      <c r="C75" s="519" t="s">
        <v>218</v>
      </c>
      <c r="D75" s="455"/>
      <c r="E75" s="48" t="s">
        <v>145</v>
      </c>
      <c r="F75" s="48" t="s">
        <v>214</v>
      </c>
      <c r="G75" s="24" t="s">
        <v>216</v>
      </c>
      <c r="H75" s="48" t="s">
        <v>161</v>
      </c>
      <c r="I75" s="48" t="s">
        <v>11</v>
      </c>
      <c r="J75" s="48">
        <v>612</v>
      </c>
      <c r="K75" s="192" t="s">
        <v>83</v>
      </c>
      <c r="L75" s="107">
        <v>455</v>
      </c>
      <c r="M75" s="49">
        <v>2196</v>
      </c>
      <c r="N75" s="394">
        <v>344</v>
      </c>
      <c r="O75" s="48">
        <v>322</v>
      </c>
      <c r="P75" s="400" t="s">
        <v>9</v>
      </c>
      <c r="Q75" s="48">
        <v>0</v>
      </c>
      <c r="R75" s="47">
        <v>1078</v>
      </c>
      <c r="S75" s="47">
        <v>12429</v>
      </c>
      <c r="T75" s="47">
        <v>1087</v>
      </c>
      <c r="U75" s="32" t="s">
        <v>7</v>
      </c>
      <c r="V75" s="32" t="s">
        <v>7</v>
      </c>
      <c r="W75" s="216">
        <v>67</v>
      </c>
      <c r="X75" s="1" t="s">
        <v>213</v>
      </c>
    </row>
    <row r="76" spans="1:24" ht="24.95" customHeight="1">
      <c r="A76" s="394">
        <v>68</v>
      </c>
      <c r="B76" s="470"/>
      <c r="C76" s="519" t="s">
        <v>217</v>
      </c>
      <c r="D76" s="455"/>
      <c r="E76" s="48" t="s">
        <v>145</v>
      </c>
      <c r="F76" s="48" t="s">
        <v>214</v>
      </c>
      <c r="G76" s="24" t="s">
        <v>216</v>
      </c>
      <c r="H76" s="48" t="s">
        <v>22</v>
      </c>
      <c r="I76" s="48" t="s">
        <v>11</v>
      </c>
      <c r="J76" s="48">
        <v>1089</v>
      </c>
      <c r="K76" s="192" t="s">
        <v>83</v>
      </c>
      <c r="L76" s="107">
        <v>455</v>
      </c>
      <c r="M76" s="49">
        <v>2979</v>
      </c>
      <c r="N76" s="394">
        <v>344</v>
      </c>
      <c r="O76" s="48">
        <v>291</v>
      </c>
      <c r="P76" s="400" t="s">
        <v>9</v>
      </c>
      <c r="Q76" s="48">
        <v>0</v>
      </c>
      <c r="R76" s="47">
        <v>1453</v>
      </c>
      <c r="S76" s="47">
        <v>14736</v>
      </c>
      <c r="T76" s="224">
        <v>1818</v>
      </c>
      <c r="U76" s="32" t="s">
        <v>7</v>
      </c>
      <c r="V76" s="32" t="s">
        <v>7</v>
      </c>
      <c r="W76" s="216">
        <v>68</v>
      </c>
      <c r="X76" s="1" t="s">
        <v>213</v>
      </c>
    </row>
    <row r="77" spans="1:24" ht="24.95" customHeight="1">
      <c r="A77" s="29">
        <v>69</v>
      </c>
      <c r="B77" s="471"/>
      <c r="C77" s="520" t="s">
        <v>215</v>
      </c>
      <c r="D77" s="444"/>
      <c r="E77" s="41" t="s">
        <v>145</v>
      </c>
      <c r="F77" s="41" t="s">
        <v>214</v>
      </c>
      <c r="G77" s="41" t="s">
        <v>9</v>
      </c>
      <c r="H77" s="41" t="s">
        <v>70</v>
      </c>
      <c r="I77" s="41" t="s">
        <v>11</v>
      </c>
      <c r="J77" s="41">
        <v>1193</v>
      </c>
      <c r="K77" s="186" t="s">
        <v>83</v>
      </c>
      <c r="L77" s="73">
        <v>455</v>
      </c>
      <c r="M77" s="42">
        <v>1445</v>
      </c>
      <c r="N77" s="29">
        <v>344</v>
      </c>
      <c r="O77" s="41">
        <v>299</v>
      </c>
      <c r="P77" s="167" t="s">
        <v>9</v>
      </c>
      <c r="Q77" s="41">
        <v>0</v>
      </c>
      <c r="R77" s="39">
        <v>941</v>
      </c>
      <c r="S77" s="39">
        <v>10155</v>
      </c>
      <c r="T77" s="39">
        <v>120</v>
      </c>
      <c r="U77" s="41" t="s">
        <v>7</v>
      </c>
      <c r="V77" s="186" t="s">
        <v>7</v>
      </c>
      <c r="W77" s="214">
        <v>69</v>
      </c>
      <c r="X77" s="1" t="s">
        <v>213</v>
      </c>
    </row>
    <row r="78" spans="1:24" ht="18.75" customHeight="1">
      <c r="A78" s="378">
        <v>70</v>
      </c>
      <c r="B78" s="470" t="s">
        <v>212</v>
      </c>
      <c r="C78" s="512" t="s">
        <v>211</v>
      </c>
      <c r="D78" s="513"/>
      <c r="E78" s="194" t="s">
        <v>150</v>
      </c>
      <c r="F78" s="194" t="s">
        <v>23</v>
      </c>
      <c r="G78" s="194" t="s">
        <v>9</v>
      </c>
      <c r="H78" s="194" t="s">
        <v>136</v>
      </c>
      <c r="I78" s="194" t="s">
        <v>11</v>
      </c>
      <c r="J78" s="194">
        <v>2681</v>
      </c>
      <c r="K78" s="377" t="s">
        <v>39</v>
      </c>
      <c r="L78" s="223">
        <v>226</v>
      </c>
      <c r="M78" s="222">
        <v>73640</v>
      </c>
      <c r="N78" s="221">
        <v>359</v>
      </c>
      <c r="O78" s="194">
        <v>315</v>
      </c>
      <c r="P78" s="194" t="s">
        <v>9</v>
      </c>
      <c r="Q78" s="194">
        <v>1</v>
      </c>
      <c r="R78" s="33">
        <v>1111</v>
      </c>
      <c r="S78" s="33">
        <v>19121</v>
      </c>
      <c r="T78" s="99">
        <v>0</v>
      </c>
      <c r="U78" s="99">
        <v>0</v>
      </c>
      <c r="V78" s="220">
        <v>0</v>
      </c>
      <c r="W78" s="219">
        <v>70</v>
      </c>
    </row>
    <row r="79" spans="1:24" ht="18.75" customHeight="1">
      <c r="A79" s="394">
        <v>71</v>
      </c>
      <c r="B79" s="470"/>
      <c r="C79" s="510" t="s">
        <v>210</v>
      </c>
      <c r="D79" s="511"/>
      <c r="E79" s="400" t="s">
        <v>204</v>
      </c>
      <c r="F79" s="400" t="s">
        <v>134</v>
      </c>
      <c r="G79" s="400" t="s">
        <v>21</v>
      </c>
      <c r="H79" s="400" t="s">
        <v>209</v>
      </c>
      <c r="I79" s="400" t="s">
        <v>133</v>
      </c>
      <c r="J79" s="400">
        <v>715</v>
      </c>
      <c r="K79" s="192" t="s">
        <v>39</v>
      </c>
      <c r="L79" s="50">
        <v>0</v>
      </c>
      <c r="M79" s="218">
        <v>0</v>
      </c>
      <c r="N79" s="217">
        <v>359</v>
      </c>
      <c r="O79" s="400">
        <v>293</v>
      </c>
      <c r="P79" s="400" t="s">
        <v>9</v>
      </c>
      <c r="Q79" s="32">
        <v>0</v>
      </c>
      <c r="R79" s="47">
        <v>488</v>
      </c>
      <c r="S79" s="47">
        <v>5768</v>
      </c>
      <c r="T79" s="51">
        <v>850</v>
      </c>
      <c r="U79" s="51">
        <v>0</v>
      </c>
      <c r="V79" s="207">
        <v>0</v>
      </c>
      <c r="W79" s="216">
        <v>71</v>
      </c>
    </row>
    <row r="80" spans="1:24" ht="18.75" customHeight="1">
      <c r="A80" s="394">
        <v>72</v>
      </c>
      <c r="B80" s="470"/>
      <c r="C80" s="510" t="s">
        <v>208</v>
      </c>
      <c r="D80" s="511"/>
      <c r="E80" s="400" t="s">
        <v>204</v>
      </c>
      <c r="F80" s="400" t="s">
        <v>134</v>
      </c>
      <c r="G80" s="400" t="s">
        <v>21</v>
      </c>
      <c r="H80" s="400" t="s">
        <v>59</v>
      </c>
      <c r="I80" s="400" t="s">
        <v>133</v>
      </c>
      <c r="J80" s="400">
        <v>594</v>
      </c>
      <c r="K80" s="192" t="s">
        <v>39</v>
      </c>
      <c r="L80" s="50">
        <v>0</v>
      </c>
      <c r="M80" s="218">
        <v>0</v>
      </c>
      <c r="N80" s="217">
        <v>359</v>
      </c>
      <c r="O80" s="400">
        <v>260</v>
      </c>
      <c r="P80" s="400" t="s">
        <v>9</v>
      </c>
      <c r="Q80" s="400">
        <v>0</v>
      </c>
      <c r="R80" s="47">
        <v>419</v>
      </c>
      <c r="S80" s="47">
        <v>6087</v>
      </c>
      <c r="T80" s="51">
        <v>999</v>
      </c>
      <c r="U80" s="51">
        <v>0</v>
      </c>
      <c r="V80" s="207">
        <v>0</v>
      </c>
      <c r="W80" s="216">
        <v>72</v>
      </c>
    </row>
    <row r="81" spans="1:24" ht="18.75" customHeight="1">
      <c r="A81" s="394">
        <v>73</v>
      </c>
      <c r="B81" s="470"/>
      <c r="C81" s="510" t="s">
        <v>207</v>
      </c>
      <c r="D81" s="511"/>
      <c r="E81" s="400" t="s">
        <v>204</v>
      </c>
      <c r="F81" s="400" t="s">
        <v>134</v>
      </c>
      <c r="G81" s="400" t="s">
        <v>21</v>
      </c>
      <c r="H81" s="400" t="s">
        <v>195</v>
      </c>
      <c r="I81" s="400" t="s">
        <v>133</v>
      </c>
      <c r="J81" s="400">
        <v>582</v>
      </c>
      <c r="K81" s="192" t="s">
        <v>39</v>
      </c>
      <c r="L81" s="50">
        <v>0</v>
      </c>
      <c r="M81" s="218">
        <v>0</v>
      </c>
      <c r="N81" s="217">
        <v>359</v>
      </c>
      <c r="O81" s="400">
        <v>197</v>
      </c>
      <c r="P81" s="400" t="s">
        <v>9</v>
      </c>
      <c r="Q81" s="32">
        <v>0</v>
      </c>
      <c r="R81" s="47">
        <v>313</v>
      </c>
      <c r="S81" s="47">
        <v>5927</v>
      </c>
      <c r="T81" s="51">
        <v>1000</v>
      </c>
      <c r="U81" s="51">
        <v>0</v>
      </c>
      <c r="V81" s="207">
        <v>0</v>
      </c>
      <c r="W81" s="216">
        <v>73</v>
      </c>
    </row>
    <row r="82" spans="1:24" ht="18.75" customHeight="1">
      <c r="A82" s="394">
        <v>74</v>
      </c>
      <c r="B82" s="470"/>
      <c r="C82" s="510" t="s">
        <v>206</v>
      </c>
      <c r="D82" s="511"/>
      <c r="E82" s="400" t="s">
        <v>204</v>
      </c>
      <c r="F82" s="400" t="s">
        <v>134</v>
      </c>
      <c r="G82" s="400" t="s">
        <v>9</v>
      </c>
      <c r="H82" s="400" t="s">
        <v>153</v>
      </c>
      <c r="I82" s="400" t="s">
        <v>133</v>
      </c>
      <c r="J82" s="400">
        <v>586</v>
      </c>
      <c r="K82" s="192" t="s">
        <v>39</v>
      </c>
      <c r="L82" s="50">
        <v>0</v>
      </c>
      <c r="M82" s="218">
        <v>0</v>
      </c>
      <c r="N82" s="217">
        <v>359</v>
      </c>
      <c r="O82" s="400">
        <v>170</v>
      </c>
      <c r="P82" s="400" t="s">
        <v>9</v>
      </c>
      <c r="Q82" s="400">
        <v>0</v>
      </c>
      <c r="R82" s="47">
        <v>299</v>
      </c>
      <c r="S82" s="47">
        <v>5118</v>
      </c>
      <c r="T82" s="51">
        <v>450</v>
      </c>
      <c r="U82" s="51">
        <v>0</v>
      </c>
      <c r="V82" s="207">
        <v>0</v>
      </c>
      <c r="W82" s="216">
        <v>74</v>
      </c>
    </row>
    <row r="83" spans="1:24" ht="18.75" customHeight="1">
      <c r="A83" s="29">
        <v>75</v>
      </c>
      <c r="B83" s="471"/>
      <c r="C83" s="514" t="s">
        <v>205</v>
      </c>
      <c r="D83" s="515"/>
      <c r="E83" s="167" t="s">
        <v>204</v>
      </c>
      <c r="F83" s="167" t="s">
        <v>134</v>
      </c>
      <c r="G83" s="167" t="s">
        <v>21</v>
      </c>
      <c r="H83" s="167" t="s">
        <v>181</v>
      </c>
      <c r="I83" s="167" t="s">
        <v>133</v>
      </c>
      <c r="J83" s="167">
        <v>491</v>
      </c>
      <c r="K83" s="166" t="s">
        <v>39</v>
      </c>
      <c r="L83" s="43">
        <v>0</v>
      </c>
      <c r="M83" s="215">
        <v>0</v>
      </c>
      <c r="N83" s="183">
        <v>359</v>
      </c>
      <c r="O83" s="167">
        <v>269</v>
      </c>
      <c r="P83" s="167" t="s">
        <v>9</v>
      </c>
      <c r="Q83" s="167">
        <v>0</v>
      </c>
      <c r="R83" s="39">
        <v>454</v>
      </c>
      <c r="S83" s="39">
        <v>5372</v>
      </c>
      <c r="T83" s="38">
        <v>350</v>
      </c>
      <c r="U83" s="38">
        <v>0</v>
      </c>
      <c r="V83" s="93">
        <v>0</v>
      </c>
      <c r="W83" s="214">
        <v>75</v>
      </c>
    </row>
    <row r="84" spans="1:24" ht="21" customHeight="1">
      <c r="A84" s="483" t="s">
        <v>437</v>
      </c>
      <c r="B84" s="484"/>
      <c r="C84" s="484"/>
      <c r="D84" s="484"/>
      <c r="E84" s="486" t="s">
        <v>122</v>
      </c>
      <c r="F84" s="486" t="s">
        <v>121</v>
      </c>
      <c r="G84" s="487" t="s">
        <v>120</v>
      </c>
      <c r="H84" s="487" t="s">
        <v>119</v>
      </c>
      <c r="I84" s="466" t="s">
        <v>118</v>
      </c>
      <c r="J84" s="466"/>
      <c r="K84" s="478" t="s">
        <v>117</v>
      </c>
      <c r="L84" s="115" t="s">
        <v>116</v>
      </c>
      <c r="M84" s="114" t="s">
        <v>115</v>
      </c>
      <c r="N84" s="465" t="s">
        <v>114</v>
      </c>
      <c r="O84" s="466"/>
      <c r="P84" s="466"/>
      <c r="Q84" s="466"/>
      <c r="R84" s="466" t="s">
        <v>113</v>
      </c>
      <c r="S84" s="466"/>
      <c r="T84" s="466"/>
      <c r="U84" s="466"/>
      <c r="V84" s="463"/>
      <c r="W84" s="467" t="s">
        <v>112</v>
      </c>
      <c r="X84" s="1" t="s">
        <v>20</v>
      </c>
    </row>
    <row r="85" spans="1:24" ht="16.5" customHeight="1">
      <c r="A85" s="485"/>
      <c r="B85" s="484"/>
      <c r="C85" s="484"/>
      <c r="D85" s="484"/>
      <c r="E85" s="470"/>
      <c r="F85" s="470"/>
      <c r="G85" s="474"/>
      <c r="H85" s="474"/>
      <c r="I85" s="470" t="s">
        <v>111</v>
      </c>
      <c r="J85" s="470" t="s">
        <v>110</v>
      </c>
      <c r="K85" s="479"/>
      <c r="L85" s="113" t="s">
        <v>109</v>
      </c>
      <c r="M85" s="112" t="s">
        <v>108</v>
      </c>
      <c r="N85" s="472" t="s">
        <v>107</v>
      </c>
      <c r="O85" s="474" t="s">
        <v>106</v>
      </c>
      <c r="P85" s="474" t="s">
        <v>105</v>
      </c>
      <c r="Q85" s="474" t="s">
        <v>104</v>
      </c>
      <c r="R85" s="461" t="s">
        <v>103</v>
      </c>
      <c r="S85" s="461"/>
      <c r="T85" s="461" t="s">
        <v>102</v>
      </c>
      <c r="U85" s="461"/>
      <c r="V85" s="462"/>
      <c r="W85" s="468"/>
    </row>
    <row r="86" spans="1:24" ht="88.5" customHeight="1">
      <c r="A86" s="485"/>
      <c r="B86" s="484"/>
      <c r="C86" s="484"/>
      <c r="D86" s="484"/>
      <c r="E86" s="471"/>
      <c r="F86" s="471"/>
      <c r="G86" s="475"/>
      <c r="H86" s="475"/>
      <c r="I86" s="471"/>
      <c r="J86" s="471"/>
      <c r="K86" s="480"/>
      <c r="L86" s="111" t="s">
        <v>101</v>
      </c>
      <c r="M86" s="110" t="s">
        <v>101</v>
      </c>
      <c r="N86" s="473"/>
      <c r="O86" s="475"/>
      <c r="P86" s="475"/>
      <c r="Q86" s="475"/>
      <c r="R86" s="388" t="s">
        <v>100</v>
      </c>
      <c r="S86" s="388" t="s">
        <v>99</v>
      </c>
      <c r="T86" s="389" t="s">
        <v>98</v>
      </c>
      <c r="U86" s="389" t="s">
        <v>97</v>
      </c>
      <c r="V86" s="109" t="s">
        <v>96</v>
      </c>
      <c r="W86" s="469"/>
    </row>
    <row r="87" spans="1:24" ht="18.75" customHeight="1">
      <c r="A87" s="378">
        <v>76</v>
      </c>
      <c r="B87" s="486" t="s">
        <v>203</v>
      </c>
      <c r="C87" s="490" t="s">
        <v>202</v>
      </c>
      <c r="D87" s="491"/>
      <c r="E87" s="379" t="s">
        <v>145</v>
      </c>
      <c r="F87" s="379" t="s">
        <v>134</v>
      </c>
      <c r="G87" s="379" t="s">
        <v>9</v>
      </c>
      <c r="H87" s="379" t="s">
        <v>201</v>
      </c>
      <c r="I87" s="401" t="s">
        <v>11</v>
      </c>
      <c r="J87" s="379">
        <v>880.88</v>
      </c>
      <c r="K87" s="380" t="s">
        <v>39</v>
      </c>
      <c r="L87" s="76">
        <v>0</v>
      </c>
      <c r="M87" s="75">
        <v>6227</v>
      </c>
      <c r="N87" s="378">
        <v>359</v>
      </c>
      <c r="O87" s="379">
        <v>284</v>
      </c>
      <c r="P87" s="379" t="s">
        <v>9</v>
      </c>
      <c r="Q87" s="401">
        <v>0</v>
      </c>
      <c r="R87" s="74">
        <v>674</v>
      </c>
      <c r="S87" s="74">
        <v>8511</v>
      </c>
      <c r="T87" s="213">
        <v>0</v>
      </c>
      <c r="U87" s="213">
        <v>0</v>
      </c>
      <c r="V87" s="212">
        <v>0</v>
      </c>
      <c r="W87" s="211">
        <f t="shared" ref="W87:W110" si="2">(A87)</f>
        <v>76</v>
      </c>
    </row>
    <row r="88" spans="1:24" ht="18.75" customHeight="1">
      <c r="A88" s="394">
        <v>77</v>
      </c>
      <c r="B88" s="470"/>
      <c r="C88" s="424" t="s">
        <v>200</v>
      </c>
      <c r="D88" s="425"/>
      <c r="E88" s="48" t="s">
        <v>145</v>
      </c>
      <c r="F88" s="48" t="s">
        <v>134</v>
      </c>
      <c r="G88" s="48" t="s">
        <v>9</v>
      </c>
      <c r="H88" s="48" t="s">
        <v>199</v>
      </c>
      <c r="I88" s="48" t="s">
        <v>133</v>
      </c>
      <c r="J88" s="48">
        <v>750</v>
      </c>
      <c r="K88" s="192" t="s">
        <v>179</v>
      </c>
      <c r="L88" s="107">
        <v>14</v>
      </c>
      <c r="M88" s="49">
        <v>2061</v>
      </c>
      <c r="N88" s="394">
        <v>359</v>
      </c>
      <c r="O88" s="48">
        <v>269</v>
      </c>
      <c r="P88" s="48" t="s">
        <v>9</v>
      </c>
      <c r="Q88" s="400">
        <v>0</v>
      </c>
      <c r="R88" s="47">
        <v>783</v>
      </c>
      <c r="S88" s="206">
        <v>16163</v>
      </c>
      <c r="T88" s="51">
        <v>2200</v>
      </c>
      <c r="U88" s="51">
        <v>0</v>
      </c>
      <c r="V88" s="206">
        <v>13</v>
      </c>
      <c r="W88" s="146">
        <f t="shared" si="2"/>
        <v>77</v>
      </c>
    </row>
    <row r="89" spans="1:24" ht="18.75" customHeight="1">
      <c r="A89" s="394">
        <v>78</v>
      </c>
      <c r="B89" s="470"/>
      <c r="C89" s="424" t="s">
        <v>198</v>
      </c>
      <c r="D89" s="425"/>
      <c r="E89" s="48" t="s">
        <v>124</v>
      </c>
      <c r="F89" s="48" t="s">
        <v>134</v>
      </c>
      <c r="G89" s="48" t="s">
        <v>9</v>
      </c>
      <c r="H89" s="48" t="s">
        <v>130</v>
      </c>
      <c r="I89" s="48" t="s">
        <v>133</v>
      </c>
      <c r="J89" s="48">
        <v>654.66</v>
      </c>
      <c r="K89" s="192" t="s">
        <v>179</v>
      </c>
      <c r="L89" s="107">
        <v>43</v>
      </c>
      <c r="M89" s="49">
        <v>3150</v>
      </c>
      <c r="N89" s="394">
        <v>359</v>
      </c>
      <c r="O89" s="48">
        <v>120</v>
      </c>
      <c r="P89" s="48" t="s">
        <v>9</v>
      </c>
      <c r="Q89" s="400">
        <v>0</v>
      </c>
      <c r="R89" s="47">
        <v>157</v>
      </c>
      <c r="S89" s="206">
        <v>3880</v>
      </c>
      <c r="T89" s="51">
        <v>974</v>
      </c>
      <c r="U89" s="51">
        <v>0</v>
      </c>
      <c r="V89" s="206">
        <v>0</v>
      </c>
      <c r="W89" s="146">
        <f t="shared" si="2"/>
        <v>78</v>
      </c>
    </row>
    <row r="90" spans="1:24" ht="18.75" customHeight="1">
      <c r="A90" s="394">
        <v>79</v>
      </c>
      <c r="B90" s="470"/>
      <c r="C90" s="424" t="s">
        <v>197</v>
      </c>
      <c r="D90" s="425"/>
      <c r="E90" s="48" t="s">
        <v>171</v>
      </c>
      <c r="F90" s="48" t="s">
        <v>29</v>
      </c>
      <c r="G90" s="48" t="s">
        <v>9</v>
      </c>
      <c r="H90" s="48" t="s">
        <v>171</v>
      </c>
      <c r="I90" s="48" t="s">
        <v>133</v>
      </c>
      <c r="J90" s="48">
        <v>754</v>
      </c>
      <c r="K90" s="192" t="s">
        <v>179</v>
      </c>
      <c r="L90" s="107">
        <v>49</v>
      </c>
      <c r="M90" s="49">
        <v>3039</v>
      </c>
      <c r="N90" s="394">
        <v>359</v>
      </c>
      <c r="O90" s="48">
        <v>285</v>
      </c>
      <c r="P90" s="48" t="s">
        <v>9</v>
      </c>
      <c r="Q90" s="400">
        <v>0</v>
      </c>
      <c r="R90" s="47">
        <v>650</v>
      </c>
      <c r="S90" s="47">
        <v>11224</v>
      </c>
      <c r="T90" s="51">
        <v>0</v>
      </c>
      <c r="U90" s="51">
        <v>0</v>
      </c>
      <c r="V90" s="206">
        <v>0</v>
      </c>
      <c r="W90" s="146">
        <f t="shared" si="2"/>
        <v>79</v>
      </c>
    </row>
    <row r="91" spans="1:24" ht="18.75" customHeight="1">
      <c r="A91" s="394">
        <v>80</v>
      </c>
      <c r="B91" s="470"/>
      <c r="C91" s="424" t="s">
        <v>196</v>
      </c>
      <c r="D91" s="425"/>
      <c r="E91" s="48" t="s">
        <v>184</v>
      </c>
      <c r="F91" s="48" t="s">
        <v>134</v>
      </c>
      <c r="G91" s="48" t="s">
        <v>21</v>
      </c>
      <c r="H91" s="48" t="s">
        <v>195</v>
      </c>
      <c r="I91" s="400" t="s">
        <v>133</v>
      </c>
      <c r="J91" s="48">
        <v>825.83</v>
      </c>
      <c r="K91" s="192" t="s">
        <v>179</v>
      </c>
      <c r="L91" s="107">
        <v>46</v>
      </c>
      <c r="M91" s="49">
        <v>2158</v>
      </c>
      <c r="N91" s="394">
        <v>359</v>
      </c>
      <c r="O91" s="48">
        <v>298</v>
      </c>
      <c r="P91" s="48" t="s">
        <v>9</v>
      </c>
      <c r="Q91" s="400">
        <v>0</v>
      </c>
      <c r="R91" s="47">
        <v>731</v>
      </c>
      <c r="S91" s="47">
        <v>9943</v>
      </c>
      <c r="T91" s="51">
        <v>560</v>
      </c>
      <c r="U91" s="51">
        <v>0</v>
      </c>
      <c r="V91" s="206">
        <v>0</v>
      </c>
      <c r="W91" s="146">
        <f t="shared" si="2"/>
        <v>80</v>
      </c>
    </row>
    <row r="92" spans="1:24" ht="18.75" customHeight="1">
      <c r="A92" s="394">
        <v>81</v>
      </c>
      <c r="B92" s="470"/>
      <c r="C92" s="424" t="s">
        <v>194</v>
      </c>
      <c r="D92" s="425"/>
      <c r="E92" s="88" t="s">
        <v>150</v>
      </c>
      <c r="F92" s="88" t="s">
        <v>134</v>
      </c>
      <c r="G92" s="88" t="s">
        <v>9</v>
      </c>
      <c r="H92" s="88" t="s">
        <v>136</v>
      </c>
      <c r="I92" s="88" t="s">
        <v>133</v>
      </c>
      <c r="J92" s="88">
        <v>644.94000000000005</v>
      </c>
      <c r="K92" s="192" t="s">
        <v>179</v>
      </c>
      <c r="L92" s="91">
        <v>52</v>
      </c>
      <c r="M92" s="90">
        <v>2426</v>
      </c>
      <c r="N92" s="394">
        <v>359</v>
      </c>
      <c r="O92" s="88">
        <v>213</v>
      </c>
      <c r="P92" s="88" t="s">
        <v>9</v>
      </c>
      <c r="Q92" s="210">
        <v>0</v>
      </c>
      <c r="R92" s="92">
        <v>305</v>
      </c>
      <c r="S92" s="92">
        <v>4830</v>
      </c>
      <c r="T92" s="209">
        <v>222</v>
      </c>
      <c r="U92" s="209">
        <v>0</v>
      </c>
      <c r="V92" s="204">
        <v>0</v>
      </c>
      <c r="W92" s="395">
        <f t="shared" si="2"/>
        <v>81</v>
      </c>
    </row>
    <row r="93" spans="1:24" ht="18.75" customHeight="1">
      <c r="A93" s="394">
        <v>82</v>
      </c>
      <c r="B93" s="470"/>
      <c r="C93" s="424" t="s">
        <v>193</v>
      </c>
      <c r="D93" s="425"/>
      <c r="E93" s="48" t="s">
        <v>145</v>
      </c>
      <c r="F93" s="48" t="s">
        <v>134</v>
      </c>
      <c r="G93" s="48" t="s">
        <v>21</v>
      </c>
      <c r="H93" s="48" t="s">
        <v>192</v>
      </c>
      <c r="I93" s="48" t="s">
        <v>133</v>
      </c>
      <c r="J93" s="48">
        <v>751.92</v>
      </c>
      <c r="K93" s="192" t="s">
        <v>179</v>
      </c>
      <c r="L93" s="107">
        <v>8</v>
      </c>
      <c r="M93" s="49">
        <v>3204</v>
      </c>
      <c r="N93" s="394">
        <v>359</v>
      </c>
      <c r="O93" s="48">
        <v>245</v>
      </c>
      <c r="P93" s="48" t="s">
        <v>9</v>
      </c>
      <c r="Q93" s="400">
        <v>0</v>
      </c>
      <c r="R93" s="47">
        <v>469</v>
      </c>
      <c r="S93" s="47">
        <v>6999</v>
      </c>
      <c r="T93" s="51">
        <v>4865</v>
      </c>
      <c r="U93" s="51">
        <v>158652</v>
      </c>
      <c r="V93" s="206">
        <v>117</v>
      </c>
      <c r="W93" s="146">
        <f t="shared" si="2"/>
        <v>82</v>
      </c>
    </row>
    <row r="94" spans="1:24" ht="18.75" customHeight="1">
      <c r="A94" s="394">
        <v>83</v>
      </c>
      <c r="B94" s="470"/>
      <c r="C94" s="424" t="s">
        <v>191</v>
      </c>
      <c r="D94" s="425"/>
      <c r="E94" s="48" t="s">
        <v>190</v>
      </c>
      <c r="F94" s="48" t="s">
        <v>134</v>
      </c>
      <c r="G94" s="376" t="s">
        <v>21</v>
      </c>
      <c r="H94" s="48" t="s">
        <v>190</v>
      </c>
      <c r="I94" s="48" t="s">
        <v>133</v>
      </c>
      <c r="J94" s="48">
        <v>823</v>
      </c>
      <c r="K94" s="192" t="s">
        <v>179</v>
      </c>
      <c r="L94" s="107">
        <v>0</v>
      </c>
      <c r="M94" s="49">
        <v>2562</v>
      </c>
      <c r="N94" s="394">
        <v>359</v>
      </c>
      <c r="O94" s="48">
        <v>91</v>
      </c>
      <c r="P94" s="48" t="s">
        <v>9</v>
      </c>
      <c r="Q94" s="400">
        <v>0</v>
      </c>
      <c r="R94" s="47">
        <v>102</v>
      </c>
      <c r="S94" s="206">
        <v>2415</v>
      </c>
      <c r="T94" s="51">
        <v>420</v>
      </c>
      <c r="U94" s="51">
        <v>0</v>
      </c>
      <c r="V94" s="208">
        <v>55</v>
      </c>
      <c r="W94" s="146">
        <f t="shared" si="2"/>
        <v>83</v>
      </c>
    </row>
    <row r="95" spans="1:24" ht="18.75" customHeight="1">
      <c r="A95" s="394">
        <v>84</v>
      </c>
      <c r="B95" s="470"/>
      <c r="C95" s="424" t="s">
        <v>189</v>
      </c>
      <c r="D95" s="425"/>
      <c r="E95" s="48" t="s">
        <v>145</v>
      </c>
      <c r="F95" s="48" t="s">
        <v>134</v>
      </c>
      <c r="G95" s="48" t="s">
        <v>9</v>
      </c>
      <c r="H95" s="48" t="s">
        <v>188</v>
      </c>
      <c r="I95" s="48" t="s">
        <v>133</v>
      </c>
      <c r="J95" s="48">
        <v>650</v>
      </c>
      <c r="K95" s="192" t="s">
        <v>179</v>
      </c>
      <c r="L95" s="107">
        <v>0</v>
      </c>
      <c r="M95" s="49">
        <v>2565</v>
      </c>
      <c r="N95" s="394">
        <v>359</v>
      </c>
      <c r="O95" s="48">
        <v>202</v>
      </c>
      <c r="P95" s="48" t="s">
        <v>9</v>
      </c>
      <c r="Q95" s="400">
        <v>0</v>
      </c>
      <c r="R95" s="47">
        <v>301</v>
      </c>
      <c r="S95" s="47">
        <v>4687</v>
      </c>
      <c r="T95" s="51">
        <v>100</v>
      </c>
      <c r="U95" s="51">
        <v>0</v>
      </c>
      <c r="V95" s="207">
        <v>10</v>
      </c>
      <c r="W95" s="146">
        <f t="shared" si="2"/>
        <v>84</v>
      </c>
    </row>
    <row r="96" spans="1:24" ht="18.75" customHeight="1">
      <c r="A96" s="394">
        <v>85</v>
      </c>
      <c r="B96" s="470"/>
      <c r="C96" s="424" t="s">
        <v>187</v>
      </c>
      <c r="D96" s="425"/>
      <c r="E96" s="48" t="s">
        <v>145</v>
      </c>
      <c r="F96" s="48" t="s">
        <v>134</v>
      </c>
      <c r="G96" s="48" t="s">
        <v>21</v>
      </c>
      <c r="H96" s="48" t="s">
        <v>186</v>
      </c>
      <c r="I96" s="48" t="s">
        <v>133</v>
      </c>
      <c r="J96" s="48">
        <v>758.44</v>
      </c>
      <c r="K96" s="192" t="s">
        <v>179</v>
      </c>
      <c r="L96" s="107">
        <v>0</v>
      </c>
      <c r="M96" s="49">
        <v>1657</v>
      </c>
      <c r="N96" s="394">
        <v>359</v>
      </c>
      <c r="O96" s="48">
        <v>163</v>
      </c>
      <c r="P96" s="48" t="s">
        <v>9</v>
      </c>
      <c r="Q96" s="400">
        <v>0</v>
      </c>
      <c r="R96" s="47">
        <v>261</v>
      </c>
      <c r="S96" s="47">
        <v>4746</v>
      </c>
      <c r="T96" s="51">
        <v>1606</v>
      </c>
      <c r="U96" s="51">
        <v>0</v>
      </c>
      <c r="V96" s="207">
        <v>49</v>
      </c>
      <c r="W96" s="146">
        <f t="shared" si="2"/>
        <v>85</v>
      </c>
    </row>
    <row r="97" spans="1:23" ht="18.75" customHeight="1">
      <c r="A97" s="394">
        <v>86</v>
      </c>
      <c r="B97" s="470"/>
      <c r="C97" s="424" t="s">
        <v>185</v>
      </c>
      <c r="D97" s="425"/>
      <c r="E97" s="48" t="s">
        <v>145</v>
      </c>
      <c r="F97" s="48" t="s">
        <v>134</v>
      </c>
      <c r="G97" s="48" t="s">
        <v>21</v>
      </c>
      <c r="H97" s="48" t="s">
        <v>184</v>
      </c>
      <c r="I97" s="48" t="s">
        <v>133</v>
      </c>
      <c r="J97" s="48">
        <v>1127.6199999999999</v>
      </c>
      <c r="K97" s="192" t="s">
        <v>179</v>
      </c>
      <c r="L97" s="107">
        <v>0</v>
      </c>
      <c r="M97" s="49">
        <v>2883</v>
      </c>
      <c r="N97" s="394">
        <v>359</v>
      </c>
      <c r="O97" s="48">
        <v>241</v>
      </c>
      <c r="P97" s="48" t="s">
        <v>9</v>
      </c>
      <c r="Q97" s="400">
        <v>10</v>
      </c>
      <c r="R97" s="47">
        <v>595</v>
      </c>
      <c r="S97" s="47">
        <v>7861</v>
      </c>
      <c r="T97" s="51">
        <v>861</v>
      </c>
      <c r="U97" s="51">
        <v>0</v>
      </c>
      <c r="V97" s="207">
        <v>79</v>
      </c>
      <c r="W97" s="146">
        <f t="shared" si="2"/>
        <v>86</v>
      </c>
    </row>
    <row r="98" spans="1:23" ht="18.75" customHeight="1">
      <c r="A98" s="394">
        <v>87</v>
      </c>
      <c r="B98" s="470"/>
      <c r="C98" s="424" t="s">
        <v>183</v>
      </c>
      <c r="D98" s="425"/>
      <c r="E98" s="48" t="s">
        <v>145</v>
      </c>
      <c r="F98" s="48" t="s">
        <v>134</v>
      </c>
      <c r="G98" s="48" t="s">
        <v>9</v>
      </c>
      <c r="H98" s="48" t="s">
        <v>22</v>
      </c>
      <c r="I98" s="48" t="s">
        <v>133</v>
      </c>
      <c r="J98" s="48">
        <v>703.11</v>
      </c>
      <c r="K98" s="192" t="s">
        <v>179</v>
      </c>
      <c r="L98" s="107">
        <v>0</v>
      </c>
      <c r="M98" s="49">
        <v>2912</v>
      </c>
      <c r="N98" s="394">
        <v>359</v>
      </c>
      <c r="O98" s="48">
        <v>236</v>
      </c>
      <c r="P98" s="48" t="s">
        <v>9</v>
      </c>
      <c r="Q98" s="400">
        <v>0</v>
      </c>
      <c r="R98" s="47">
        <v>361</v>
      </c>
      <c r="S98" s="206">
        <v>5694</v>
      </c>
      <c r="T98" s="51">
        <v>956</v>
      </c>
      <c r="U98" s="51">
        <v>29920</v>
      </c>
      <c r="V98" s="206">
        <v>12</v>
      </c>
      <c r="W98" s="146">
        <f t="shared" si="2"/>
        <v>87</v>
      </c>
    </row>
    <row r="99" spans="1:23" ht="18.75" customHeight="1">
      <c r="A99" s="394">
        <v>88</v>
      </c>
      <c r="B99" s="470"/>
      <c r="C99" s="424" t="s">
        <v>182</v>
      </c>
      <c r="D99" s="425"/>
      <c r="E99" s="48" t="s">
        <v>145</v>
      </c>
      <c r="F99" s="48" t="s">
        <v>134</v>
      </c>
      <c r="G99" s="48" t="s">
        <v>9</v>
      </c>
      <c r="H99" s="48" t="s">
        <v>181</v>
      </c>
      <c r="I99" s="48" t="s">
        <v>133</v>
      </c>
      <c r="J99" s="48">
        <v>686.45</v>
      </c>
      <c r="K99" s="192" t="s">
        <v>179</v>
      </c>
      <c r="L99" s="107">
        <v>0</v>
      </c>
      <c r="M99" s="49">
        <v>3208</v>
      </c>
      <c r="N99" s="394">
        <v>359</v>
      </c>
      <c r="O99" s="48">
        <v>237</v>
      </c>
      <c r="P99" s="48" t="s">
        <v>9</v>
      </c>
      <c r="Q99" s="400">
        <v>0</v>
      </c>
      <c r="R99" s="47">
        <v>406</v>
      </c>
      <c r="S99" s="47">
        <v>7571</v>
      </c>
      <c r="T99" s="51">
        <v>724</v>
      </c>
      <c r="U99" s="51">
        <v>0</v>
      </c>
      <c r="V99" s="206">
        <v>16</v>
      </c>
      <c r="W99" s="146">
        <f t="shared" si="2"/>
        <v>88</v>
      </c>
    </row>
    <row r="100" spans="1:23" ht="18.75" customHeight="1">
      <c r="A100" s="29">
        <v>89</v>
      </c>
      <c r="B100" s="471"/>
      <c r="C100" s="426" t="s">
        <v>180</v>
      </c>
      <c r="D100" s="427"/>
      <c r="E100" s="41" t="s">
        <v>145</v>
      </c>
      <c r="F100" s="41" t="s">
        <v>134</v>
      </c>
      <c r="G100" s="41" t="s">
        <v>9</v>
      </c>
      <c r="H100" s="41" t="s">
        <v>78</v>
      </c>
      <c r="I100" s="41" t="s">
        <v>133</v>
      </c>
      <c r="J100" s="41">
        <v>780.7</v>
      </c>
      <c r="K100" s="186" t="s">
        <v>179</v>
      </c>
      <c r="L100" s="73">
        <v>103</v>
      </c>
      <c r="M100" s="26">
        <v>2409</v>
      </c>
      <c r="N100" s="25">
        <v>359</v>
      </c>
      <c r="O100" s="24">
        <v>231</v>
      </c>
      <c r="P100" s="24" t="s">
        <v>9</v>
      </c>
      <c r="Q100" s="205">
        <v>0</v>
      </c>
      <c r="R100" s="23">
        <v>315</v>
      </c>
      <c r="S100" s="23">
        <v>5065</v>
      </c>
      <c r="T100" s="22">
        <v>1200</v>
      </c>
      <c r="U100" s="22">
        <v>0</v>
      </c>
      <c r="V100" s="204">
        <v>72</v>
      </c>
      <c r="W100" s="116">
        <f t="shared" si="2"/>
        <v>89</v>
      </c>
    </row>
    <row r="101" spans="1:23" ht="18.75" customHeight="1">
      <c r="A101" s="378">
        <v>90</v>
      </c>
      <c r="B101" s="507" t="s">
        <v>178</v>
      </c>
      <c r="C101" s="508" t="s">
        <v>177</v>
      </c>
      <c r="D101" s="509"/>
      <c r="E101" s="401" t="s">
        <v>22</v>
      </c>
      <c r="F101" s="401" t="s">
        <v>23</v>
      </c>
      <c r="G101" s="401" t="s">
        <v>9</v>
      </c>
      <c r="H101" s="401" t="s">
        <v>22</v>
      </c>
      <c r="I101" s="401" t="s">
        <v>11</v>
      </c>
      <c r="J101" s="203">
        <v>2320</v>
      </c>
      <c r="K101" s="380" t="s">
        <v>39</v>
      </c>
      <c r="L101" s="202">
        <v>10</v>
      </c>
      <c r="M101" s="201">
        <v>18535</v>
      </c>
      <c r="N101" s="200">
        <v>293</v>
      </c>
      <c r="O101" s="199">
        <v>242</v>
      </c>
      <c r="P101" s="199" t="s">
        <v>9</v>
      </c>
      <c r="Q101" s="199" t="s">
        <v>174</v>
      </c>
      <c r="R101" s="199" t="s">
        <v>7</v>
      </c>
      <c r="S101" s="199" t="s">
        <v>7</v>
      </c>
      <c r="T101" s="198">
        <v>0</v>
      </c>
      <c r="U101" s="198">
        <v>0</v>
      </c>
      <c r="V101" s="198">
        <v>0</v>
      </c>
      <c r="W101" s="112">
        <f t="shared" si="2"/>
        <v>90</v>
      </c>
    </row>
    <row r="102" spans="1:23" ht="18.75" customHeight="1">
      <c r="A102" s="394">
        <v>91</v>
      </c>
      <c r="B102" s="449"/>
      <c r="C102" s="492" t="s">
        <v>176</v>
      </c>
      <c r="D102" s="493"/>
      <c r="E102" s="400" t="s">
        <v>175</v>
      </c>
      <c r="F102" s="400" t="s">
        <v>23</v>
      </c>
      <c r="G102" s="400" t="s">
        <v>9</v>
      </c>
      <c r="H102" s="400" t="s">
        <v>22</v>
      </c>
      <c r="I102" s="174" t="s">
        <v>11</v>
      </c>
      <c r="J102" s="400">
        <v>162</v>
      </c>
      <c r="K102" s="197" t="s">
        <v>39</v>
      </c>
      <c r="L102" s="191">
        <v>105</v>
      </c>
      <c r="M102" s="196">
        <v>475</v>
      </c>
      <c r="N102" s="189">
        <v>293</v>
      </c>
      <c r="O102" s="187">
        <v>246</v>
      </c>
      <c r="P102" s="187" t="s">
        <v>9</v>
      </c>
      <c r="Q102" s="187" t="s">
        <v>174</v>
      </c>
      <c r="R102" s="187" t="s">
        <v>174</v>
      </c>
      <c r="S102" s="187" t="s">
        <v>174</v>
      </c>
      <c r="T102" s="195">
        <v>0</v>
      </c>
      <c r="U102" s="195">
        <v>0</v>
      </c>
      <c r="V102" s="195">
        <v>0</v>
      </c>
      <c r="W102" s="146">
        <f t="shared" si="2"/>
        <v>91</v>
      </c>
    </row>
    <row r="103" spans="1:23" ht="18.75" customHeight="1">
      <c r="A103" s="394">
        <v>92</v>
      </c>
      <c r="B103" s="449"/>
      <c r="C103" s="492" t="s">
        <v>173</v>
      </c>
      <c r="D103" s="493"/>
      <c r="E103" s="400" t="s">
        <v>30</v>
      </c>
      <c r="F103" s="400" t="s">
        <v>134</v>
      </c>
      <c r="G103" s="400" t="s">
        <v>21</v>
      </c>
      <c r="H103" s="400" t="s">
        <v>141</v>
      </c>
      <c r="I103" s="400" t="s">
        <v>152</v>
      </c>
      <c r="J103" s="194">
        <v>678.95</v>
      </c>
      <c r="K103" s="192" t="s">
        <v>39</v>
      </c>
      <c r="L103" s="191">
        <v>10</v>
      </c>
      <c r="M103" s="190">
        <v>2160</v>
      </c>
      <c r="N103" s="189">
        <v>293</v>
      </c>
      <c r="O103" s="187">
        <v>297</v>
      </c>
      <c r="P103" s="187" t="s">
        <v>9</v>
      </c>
      <c r="Q103" s="187">
        <v>81</v>
      </c>
      <c r="R103" s="47">
        <v>778</v>
      </c>
      <c r="S103" s="47">
        <v>13060</v>
      </c>
      <c r="T103" s="47">
        <v>1783</v>
      </c>
      <c r="U103" s="47">
        <v>0</v>
      </c>
      <c r="V103" s="47">
        <v>3</v>
      </c>
      <c r="W103" s="146">
        <f t="shared" si="2"/>
        <v>92</v>
      </c>
    </row>
    <row r="104" spans="1:23" ht="18.75" customHeight="1">
      <c r="A104" s="394">
        <v>93</v>
      </c>
      <c r="B104" s="449"/>
      <c r="C104" s="492" t="s">
        <v>172</v>
      </c>
      <c r="D104" s="493"/>
      <c r="E104" s="400" t="s">
        <v>163</v>
      </c>
      <c r="F104" s="400" t="s">
        <v>134</v>
      </c>
      <c r="G104" s="400" t="s">
        <v>21</v>
      </c>
      <c r="H104" s="400" t="s">
        <v>171</v>
      </c>
      <c r="I104" s="400" t="s">
        <v>152</v>
      </c>
      <c r="J104" s="400">
        <v>775</v>
      </c>
      <c r="K104" s="192" t="s">
        <v>39</v>
      </c>
      <c r="L104" s="191">
        <v>15</v>
      </c>
      <c r="M104" s="190">
        <v>2022</v>
      </c>
      <c r="N104" s="189">
        <v>293</v>
      </c>
      <c r="O104" s="187">
        <v>278</v>
      </c>
      <c r="P104" s="188" t="s">
        <v>9</v>
      </c>
      <c r="Q104" s="187">
        <v>70</v>
      </c>
      <c r="R104" s="47">
        <v>699</v>
      </c>
      <c r="S104" s="47">
        <v>12451</v>
      </c>
      <c r="T104" s="47">
        <v>3156</v>
      </c>
      <c r="U104" s="47">
        <v>0</v>
      </c>
      <c r="V104" s="47">
        <v>13</v>
      </c>
      <c r="W104" s="146">
        <f t="shared" si="2"/>
        <v>93</v>
      </c>
    </row>
    <row r="105" spans="1:23" ht="18.75" customHeight="1">
      <c r="A105" s="394">
        <v>94</v>
      </c>
      <c r="B105" s="449"/>
      <c r="C105" s="492" t="s">
        <v>170</v>
      </c>
      <c r="D105" s="493"/>
      <c r="E105" s="400" t="s">
        <v>145</v>
      </c>
      <c r="F105" s="400" t="s">
        <v>134</v>
      </c>
      <c r="G105" s="400" t="s">
        <v>9</v>
      </c>
      <c r="H105" s="400" t="s">
        <v>169</v>
      </c>
      <c r="I105" s="400" t="s">
        <v>133</v>
      </c>
      <c r="J105" s="400">
        <v>555</v>
      </c>
      <c r="K105" s="192" t="s">
        <v>39</v>
      </c>
      <c r="L105" s="191">
        <v>0</v>
      </c>
      <c r="M105" s="190">
        <v>2773</v>
      </c>
      <c r="N105" s="189">
        <v>293</v>
      </c>
      <c r="O105" s="187">
        <v>296</v>
      </c>
      <c r="P105" s="188" t="s">
        <v>168</v>
      </c>
      <c r="Q105" s="187">
        <v>8</v>
      </c>
      <c r="R105" s="47">
        <v>490</v>
      </c>
      <c r="S105" s="47">
        <v>6264</v>
      </c>
      <c r="T105" s="47">
        <v>1625</v>
      </c>
      <c r="U105" s="47">
        <v>0</v>
      </c>
      <c r="V105" s="47">
        <v>30</v>
      </c>
      <c r="W105" s="146">
        <f t="shared" si="2"/>
        <v>94</v>
      </c>
    </row>
    <row r="106" spans="1:23" ht="18.75" customHeight="1">
      <c r="A106" s="394">
        <v>95</v>
      </c>
      <c r="B106" s="449"/>
      <c r="C106" s="510" t="s">
        <v>167</v>
      </c>
      <c r="D106" s="511"/>
      <c r="E106" s="400" t="s">
        <v>163</v>
      </c>
      <c r="F106" s="400" t="s">
        <v>134</v>
      </c>
      <c r="G106" s="400" t="s">
        <v>21</v>
      </c>
      <c r="H106" s="400" t="s">
        <v>166</v>
      </c>
      <c r="I106" s="400" t="s">
        <v>152</v>
      </c>
      <c r="J106" s="193">
        <v>685</v>
      </c>
      <c r="K106" s="192" t="s">
        <v>39</v>
      </c>
      <c r="L106" s="191">
        <v>50</v>
      </c>
      <c r="M106" s="190">
        <v>2158</v>
      </c>
      <c r="N106" s="189">
        <v>293</v>
      </c>
      <c r="O106" s="187">
        <v>234</v>
      </c>
      <c r="P106" s="188" t="s">
        <v>9</v>
      </c>
      <c r="Q106" s="187">
        <v>7</v>
      </c>
      <c r="R106" s="47">
        <v>485</v>
      </c>
      <c r="S106" s="47">
        <v>5700</v>
      </c>
      <c r="T106" s="47">
        <v>600</v>
      </c>
      <c r="U106" s="47">
        <v>0</v>
      </c>
      <c r="V106" s="47">
        <v>2</v>
      </c>
      <c r="W106" s="146">
        <f t="shared" si="2"/>
        <v>95</v>
      </c>
    </row>
    <row r="107" spans="1:23" ht="18.75" customHeight="1">
      <c r="A107" s="394">
        <v>96</v>
      </c>
      <c r="B107" s="449"/>
      <c r="C107" s="492" t="s">
        <v>165</v>
      </c>
      <c r="D107" s="493"/>
      <c r="E107" s="400" t="s">
        <v>163</v>
      </c>
      <c r="F107" s="400" t="s">
        <v>134</v>
      </c>
      <c r="G107" s="400" t="s">
        <v>9</v>
      </c>
      <c r="H107" s="400" t="s">
        <v>159</v>
      </c>
      <c r="I107" s="400" t="s">
        <v>133</v>
      </c>
      <c r="J107" s="400">
        <v>597</v>
      </c>
      <c r="K107" s="192" t="s">
        <v>39</v>
      </c>
      <c r="L107" s="191">
        <v>65</v>
      </c>
      <c r="M107" s="190">
        <v>2134</v>
      </c>
      <c r="N107" s="189">
        <v>293</v>
      </c>
      <c r="O107" s="187">
        <v>244</v>
      </c>
      <c r="P107" s="188" t="s">
        <v>9</v>
      </c>
      <c r="Q107" s="187">
        <v>36</v>
      </c>
      <c r="R107" s="47">
        <v>441</v>
      </c>
      <c r="S107" s="47">
        <v>5334</v>
      </c>
      <c r="T107" s="47">
        <v>1354</v>
      </c>
      <c r="U107" s="47">
        <v>0</v>
      </c>
      <c r="V107" s="47">
        <v>3</v>
      </c>
      <c r="W107" s="146">
        <f t="shared" si="2"/>
        <v>96</v>
      </c>
    </row>
    <row r="108" spans="1:23" ht="18.75" customHeight="1">
      <c r="A108" s="394">
        <v>97</v>
      </c>
      <c r="B108" s="449"/>
      <c r="C108" s="492" t="s">
        <v>164</v>
      </c>
      <c r="D108" s="493"/>
      <c r="E108" s="400" t="s">
        <v>163</v>
      </c>
      <c r="F108" s="400" t="s">
        <v>134</v>
      </c>
      <c r="G108" s="400" t="s">
        <v>9</v>
      </c>
      <c r="H108" s="400" t="s">
        <v>61</v>
      </c>
      <c r="I108" s="400" t="s">
        <v>133</v>
      </c>
      <c r="J108" s="400">
        <v>604</v>
      </c>
      <c r="K108" s="192" t="s">
        <v>39</v>
      </c>
      <c r="L108" s="191">
        <v>40</v>
      </c>
      <c r="M108" s="190">
        <v>2532</v>
      </c>
      <c r="N108" s="189">
        <v>293</v>
      </c>
      <c r="O108" s="187">
        <v>235</v>
      </c>
      <c r="P108" s="188" t="s">
        <v>9</v>
      </c>
      <c r="Q108" s="187">
        <v>25</v>
      </c>
      <c r="R108" s="47">
        <v>342</v>
      </c>
      <c r="S108" s="47">
        <v>5425</v>
      </c>
      <c r="T108" s="47">
        <v>1000</v>
      </c>
      <c r="U108" s="47">
        <v>0</v>
      </c>
      <c r="V108" s="47">
        <v>0</v>
      </c>
      <c r="W108" s="146">
        <f t="shared" si="2"/>
        <v>97</v>
      </c>
    </row>
    <row r="109" spans="1:23" ht="18.75" customHeight="1">
      <c r="A109" s="394">
        <v>98</v>
      </c>
      <c r="B109" s="449"/>
      <c r="C109" s="492" t="s">
        <v>162</v>
      </c>
      <c r="D109" s="493"/>
      <c r="E109" s="400" t="s">
        <v>145</v>
      </c>
      <c r="F109" s="400" t="s">
        <v>134</v>
      </c>
      <c r="G109" s="400" t="s">
        <v>21</v>
      </c>
      <c r="H109" s="400" t="s">
        <v>161</v>
      </c>
      <c r="I109" s="400" t="s">
        <v>11</v>
      </c>
      <c r="J109" s="400">
        <v>632</v>
      </c>
      <c r="K109" s="192" t="s">
        <v>39</v>
      </c>
      <c r="L109" s="191">
        <v>0</v>
      </c>
      <c r="M109" s="190">
        <v>1186</v>
      </c>
      <c r="N109" s="189">
        <v>297</v>
      </c>
      <c r="O109" s="187">
        <v>232</v>
      </c>
      <c r="P109" s="188" t="s">
        <v>9</v>
      </c>
      <c r="Q109" s="187">
        <v>74</v>
      </c>
      <c r="R109" s="47">
        <v>422</v>
      </c>
      <c r="S109" s="47">
        <v>8603</v>
      </c>
      <c r="T109" s="47">
        <v>3037</v>
      </c>
      <c r="U109" s="47">
        <v>0</v>
      </c>
      <c r="V109" s="47">
        <v>642</v>
      </c>
      <c r="W109" s="146">
        <f t="shared" si="2"/>
        <v>98</v>
      </c>
    </row>
    <row r="110" spans="1:23" ht="18.75" customHeight="1">
      <c r="A110" s="29">
        <v>99</v>
      </c>
      <c r="B110" s="450"/>
      <c r="C110" s="494" t="s">
        <v>160</v>
      </c>
      <c r="D110" s="495"/>
      <c r="E110" s="167" t="s">
        <v>89</v>
      </c>
      <c r="F110" s="167" t="s">
        <v>134</v>
      </c>
      <c r="G110" s="167" t="s">
        <v>21</v>
      </c>
      <c r="H110" s="167" t="s">
        <v>159</v>
      </c>
      <c r="I110" s="167" t="s">
        <v>11</v>
      </c>
      <c r="J110" s="167">
        <v>2650</v>
      </c>
      <c r="K110" s="186" t="s">
        <v>39</v>
      </c>
      <c r="L110" s="185">
        <v>205</v>
      </c>
      <c r="M110" s="184">
        <v>12179</v>
      </c>
      <c r="N110" s="183">
        <v>309</v>
      </c>
      <c r="O110" s="167">
        <v>235</v>
      </c>
      <c r="P110" s="182" t="s">
        <v>9</v>
      </c>
      <c r="Q110" s="167">
        <v>61</v>
      </c>
      <c r="R110" s="39">
        <v>755</v>
      </c>
      <c r="S110" s="39">
        <v>14368</v>
      </c>
      <c r="T110" s="39">
        <v>18100</v>
      </c>
      <c r="U110" s="39">
        <v>99803</v>
      </c>
      <c r="V110" s="39">
        <v>996</v>
      </c>
      <c r="W110" s="116">
        <f t="shared" si="2"/>
        <v>99</v>
      </c>
    </row>
    <row r="111" spans="1:23" ht="18.75" customHeight="1">
      <c r="A111" s="378">
        <v>100</v>
      </c>
      <c r="B111" s="486" t="s">
        <v>158</v>
      </c>
      <c r="C111" s="504" t="s">
        <v>157</v>
      </c>
      <c r="D111" s="505"/>
      <c r="E111" s="401" t="s">
        <v>145</v>
      </c>
      <c r="F111" s="379" t="s">
        <v>36</v>
      </c>
      <c r="G111" s="53" t="s">
        <v>7</v>
      </c>
      <c r="H111" s="53" t="s">
        <v>7</v>
      </c>
      <c r="I111" s="53" t="s">
        <v>7</v>
      </c>
      <c r="J111" s="53" t="s">
        <v>7</v>
      </c>
      <c r="K111" s="380" t="s">
        <v>10</v>
      </c>
      <c r="L111" s="181" t="s">
        <v>7</v>
      </c>
      <c r="M111" s="178" t="s">
        <v>7</v>
      </c>
      <c r="N111" s="180" t="s">
        <v>7</v>
      </c>
      <c r="O111" s="179" t="s">
        <v>7</v>
      </c>
      <c r="P111" s="179" t="s">
        <v>7</v>
      </c>
      <c r="Q111" s="179" t="s">
        <v>7</v>
      </c>
      <c r="R111" s="179" t="s">
        <v>7</v>
      </c>
      <c r="S111" s="179" t="s">
        <v>7</v>
      </c>
      <c r="T111" s="179" t="s">
        <v>7</v>
      </c>
      <c r="U111" s="179" t="s">
        <v>7</v>
      </c>
      <c r="V111" s="179" t="s">
        <v>7</v>
      </c>
      <c r="W111" s="178">
        <v>100</v>
      </c>
    </row>
    <row r="112" spans="1:23" ht="18.75" customHeight="1">
      <c r="A112" s="394">
        <v>101</v>
      </c>
      <c r="B112" s="470"/>
      <c r="C112" s="506" t="s">
        <v>156</v>
      </c>
      <c r="D112" s="506"/>
      <c r="E112" s="400" t="s">
        <v>145</v>
      </c>
      <c r="F112" s="400" t="s">
        <v>29</v>
      </c>
      <c r="G112" s="400" t="s">
        <v>67</v>
      </c>
      <c r="H112" s="400" t="s">
        <v>155</v>
      </c>
      <c r="I112" s="400" t="s">
        <v>11</v>
      </c>
      <c r="J112" s="400">
        <v>68</v>
      </c>
      <c r="K112" s="174" t="s">
        <v>65</v>
      </c>
      <c r="L112" s="173">
        <v>150</v>
      </c>
      <c r="M112" s="176">
        <v>423</v>
      </c>
      <c r="N112" s="171">
        <v>241</v>
      </c>
      <c r="O112" s="170" t="s">
        <v>7</v>
      </c>
      <c r="P112" s="170" t="s">
        <v>9</v>
      </c>
      <c r="Q112" s="170">
        <v>9</v>
      </c>
      <c r="R112" s="170" t="s">
        <v>7</v>
      </c>
      <c r="S112" s="170" t="s">
        <v>7</v>
      </c>
      <c r="T112" s="170" t="s">
        <v>7</v>
      </c>
      <c r="U112" s="170" t="s">
        <v>7</v>
      </c>
      <c r="V112" s="170" t="s">
        <v>7</v>
      </c>
      <c r="W112" s="168">
        <f t="shared" ref="W112:W124" si="3">(A112)</f>
        <v>101</v>
      </c>
    </row>
    <row r="113" spans="1:25" ht="18.75" customHeight="1">
      <c r="A113" s="394">
        <v>102</v>
      </c>
      <c r="B113" s="470"/>
      <c r="C113" s="506" t="s">
        <v>154</v>
      </c>
      <c r="D113" s="506"/>
      <c r="E113" s="400" t="s">
        <v>145</v>
      </c>
      <c r="F113" s="400" t="s">
        <v>23</v>
      </c>
      <c r="G113" s="400" t="s">
        <v>21</v>
      </c>
      <c r="H113" s="400" t="s">
        <v>153</v>
      </c>
      <c r="I113" s="400" t="s">
        <v>152</v>
      </c>
      <c r="J113" s="400">
        <v>1809</v>
      </c>
      <c r="K113" s="174" t="s">
        <v>65</v>
      </c>
      <c r="L113" s="177">
        <v>134</v>
      </c>
      <c r="M113" s="172">
        <v>6266</v>
      </c>
      <c r="N113" s="171">
        <v>241</v>
      </c>
      <c r="O113" s="170">
        <v>257</v>
      </c>
      <c r="P113" s="170" t="s">
        <v>9</v>
      </c>
      <c r="Q113" s="170">
        <v>43</v>
      </c>
      <c r="R113" s="47">
        <v>472</v>
      </c>
      <c r="S113" s="47">
        <v>4852</v>
      </c>
      <c r="T113" s="169">
        <v>200</v>
      </c>
      <c r="U113" s="169">
        <v>0</v>
      </c>
      <c r="V113" s="169">
        <v>0</v>
      </c>
      <c r="W113" s="168">
        <f t="shared" si="3"/>
        <v>102</v>
      </c>
    </row>
    <row r="114" spans="1:25" ht="18.75" customHeight="1">
      <c r="A114" s="394">
        <v>103</v>
      </c>
      <c r="B114" s="470"/>
      <c r="C114" s="506" t="s">
        <v>151</v>
      </c>
      <c r="D114" s="506"/>
      <c r="E114" s="400" t="s">
        <v>145</v>
      </c>
      <c r="F114" s="400" t="s">
        <v>14</v>
      </c>
      <c r="G114" s="400" t="s">
        <v>67</v>
      </c>
      <c r="H114" s="400" t="s">
        <v>150</v>
      </c>
      <c r="I114" s="400" t="s">
        <v>11</v>
      </c>
      <c r="J114" s="400">
        <v>409</v>
      </c>
      <c r="K114" s="174" t="s">
        <v>65</v>
      </c>
      <c r="L114" s="173">
        <v>39</v>
      </c>
      <c r="M114" s="176">
        <v>833</v>
      </c>
      <c r="N114" s="171">
        <v>241</v>
      </c>
      <c r="O114" s="170">
        <v>303</v>
      </c>
      <c r="P114" s="170" t="s">
        <v>9</v>
      </c>
      <c r="Q114" s="170">
        <v>31</v>
      </c>
      <c r="R114" s="47">
        <v>301</v>
      </c>
      <c r="S114" s="47">
        <v>3890</v>
      </c>
      <c r="T114" s="175">
        <v>1500</v>
      </c>
      <c r="U114" s="169">
        <v>0</v>
      </c>
      <c r="V114" s="169">
        <v>0</v>
      </c>
      <c r="W114" s="168">
        <f t="shared" si="3"/>
        <v>103</v>
      </c>
    </row>
    <row r="115" spans="1:25" ht="18.75" customHeight="1">
      <c r="A115" s="394">
        <v>104</v>
      </c>
      <c r="B115" s="470"/>
      <c r="C115" s="506" t="s">
        <v>149</v>
      </c>
      <c r="D115" s="506"/>
      <c r="E115" s="400" t="s">
        <v>145</v>
      </c>
      <c r="F115" s="400" t="s">
        <v>29</v>
      </c>
      <c r="G115" s="400" t="s">
        <v>67</v>
      </c>
      <c r="H115" s="400" t="s">
        <v>70</v>
      </c>
      <c r="I115" s="400" t="s">
        <v>133</v>
      </c>
      <c r="J115" s="400">
        <v>1028</v>
      </c>
      <c r="K115" s="174" t="s">
        <v>65</v>
      </c>
      <c r="L115" s="173">
        <v>145</v>
      </c>
      <c r="M115" s="172">
        <v>1499</v>
      </c>
      <c r="N115" s="171">
        <v>241</v>
      </c>
      <c r="O115" s="170">
        <v>75</v>
      </c>
      <c r="P115" s="170" t="s">
        <v>9</v>
      </c>
      <c r="Q115" s="170">
        <v>12</v>
      </c>
      <c r="R115" s="47">
        <v>87</v>
      </c>
      <c r="S115" s="47">
        <v>1492</v>
      </c>
      <c r="T115" s="169">
        <v>0</v>
      </c>
      <c r="U115" s="169">
        <v>0</v>
      </c>
      <c r="V115" s="169">
        <v>0</v>
      </c>
      <c r="W115" s="168">
        <f t="shared" si="3"/>
        <v>104</v>
      </c>
    </row>
    <row r="116" spans="1:25" ht="18.75" customHeight="1">
      <c r="A116" s="394">
        <v>105</v>
      </c>
      <c r="B116" s="470"/>
      <c r="C116" s="506" t="s">
        <v>148</v>
      </c>
      <c r="D116" s="506"/>
      <c r="E116" s="400" t="s">
        <v>145</v>
      </c>
      <c r="F116" s="400" t="s">
        <v>14</v>
      </c>
      <c r="G116" s="48" t="s">
        <v>41</v>
      </c>
      <c r="H116" s="48" t="s">
        <v>147</v>
      </c>
      <c r="I116" s="400" t="s">
        <v>11</v>
      </c>
      <c r="J116" s="48">
        <v>416</v>
      </c>
      <c r="K116" s="174" t="s">
        <v>65</v>
      </c>
      <c r="L116" s="173">
        <v>51</v>
      </c>
      <c r="M116" s="172">
        <v>1147</v>
      </c>
      <c r="N116" s="171">
        <v>241</v>
      </c>
      <c r="O116" s="170">
        <v>255</v>
      </c>
      <c r="P116" s="170" t="s">
        <v>9</v>
      </c>
      <c r="Q116" s="170">
        <v>65</v>
      </c>
      <c r="R116" s="47">
        <v>431</v>
      </c>
      <c r="S116" s="47">
        <v>4360</v>
      </c>
      <c r="T116" s="169">
        <v>730</v>
      </c>
      <c r="U116" s="169">
        <v>0</v>
      </c>
      <c r="V116" s="169">
        <v>0</v>
      </c>
      <c r="W116" s="168">
        <f t="shared" si="3"/>
        <v>105</v>
      </c>
    </row>
    <row r="117" spans="1:25" ht="18.75" customHeight="1">
      <c r="A117" s="29">
        <v>106</v>
      </c>
      <c r="B117" s="471"/>
      <c r="C117" s="501" t="s">
        <v>146</v>
      </c>
      <c r="D117" s="501"/>
      <c r="E117" s="167" t="s">
        <v>145</v>
      </c>
      <c r="F117" s="167" t="s">
        <v>14</v>
      </c>
      <c r="G117" s="167" t="s">
        <v>67</v>
      </c>
      <c r="H117" s="167" t="s">
        <v>130</v>
      </c>
      <c r="I117" s="167" t="s">
        <v>133</v>
      </c>
      <c r="J117" s="167">
        <v>474</v>
      </c>
      <c r="K117" s="166" t="s">
        <v>65</v>
      </c>
      <c r="L117" s="165">
        <v>38</v>
      </c>
      <c r="M117" s="164">
        <v>1107</v>
      </c>
      <c r="N117" s="163">
        <v>241</v>
      </c>
      <c r="O117" s="162">
        <v>155</v>
      </c>
      <c r="P117" s="162" t="s">
        <v>9</v>
      </c>
      <c r="Q117" s="162">
        <v>16</v>
      </c>
      <c r="R117" s="39">
        <v>266</v>
      </c>
      <c r="S117" s="39">
        <v>3140</v>
      </c>
      <c r="T117" s="161">
        <v>1500</v>
      </c>
      <c r="U117" s="160">
        <v>0</v>
      </c>
      <c r="V117" s="160">
        <v>0</v>
      </c>
      <c r="W117" s="159">
        <f t="shared" si="3"/>
        <v>106</v>
      </c>
      <c r="Y117" s="1" t="s">
        <v>20</v>
      </c>
    </row>
    <row r="118" spans="1:25" ht="18.75" customHeight="1">
      <c r="A118" s="378">
        <v>107</v>
      </c>
      <c r="B118" s="496" t="s">
        <v>144</v>
      </c>
      <c r="C118" s="497" t="s">
        <v>143</v>
      </c>
      <c r="D118" s="498"/>
      <c r="E118" s="392" t="s">
        <v>89</v>
      </c>
      <c r="F118" s="392" t="s">
        <v>23</v>
      </c>
      <c r="G118" s="392" t="s">
        <v>21</v>
      </c>
      <c r="H118" s="392" t="s">
        <v>141</v>
      </c>
      <c r="I118" s="158" t="s">
        <v>11</v>
      </c>
      <c r="J118" s="392">
        <v>49</v>
      </c>
      <c r="K118" s="393" t="s">
        <v>140</v>
      </c>
      <c r="L118" s="157">
        <v>77</v>
      </c>
      <c r="M118" s="156">
        <v>0</v>
      </c>
      <c r="N118" s="155">
        <v>0</v>
      </c>
      <c r="O118" s="392">
        <v>0</v>
      </c>
      <c r="P118" s="392" t="s">
        <v>21</v>
      </c>
      <c r="Q118" s="392">
        <v>0</v>
      </c>
      <c r="R118" s="154">
        <v>0</v>
      </c>
      <c r="S118" s="154">
        <v>0</v>
      </c>
      <c r="T118" s="139" t="s">
        <v>7</v>
      </c>
      <c r="U118" s="153" t="s">
        <v>7</v>
      </c>
      <c r="V118" s="152" t="s">
        <v>7</v>
      </c>
      <c r="W118" s="112">
        <f t="shared" si="3"/>
        <v>107</v>
      </c>
    </row>
    <row r="119" spans="1:25" ht="18.75" customHeight="1">
      <c r="A119" s="394">
        <v>108</v>
      </c>
      <c r="B119" s="496"/>
      <c r="C119" s="150"/>
      <c r="D119" s="390" t="s">
        <v>142</v>
      </c>
      <c r="E119" s="131" t="s">
        <v>89</v>
      </c>
      <c r="F119" s="131" t="s">
        <v>23</v>
      </c>
      <c r="G119" s="131" t="s">
        <v>21</v>
      </c>
      <c r="H119" s="131" t="s">
        <v>141</v>
      </c>
      <c r="I119" s="131" t="s">
        <v>11</v>
      </c>
      <c r="J119" s="131">
        <v>27</v>
      </c>
      <c r="K119" s="147" t="s">
        <v>140</v>
      </c>
      <c r="L119" s="144">
        <v>0</v>
      </c>
      <c r="M119" s="143">
        <v>0</v>
      </c>
      <c r="N119" s="142">
        <v>0</v>
      </c>
      <c r="O119" s="131">
        <v>0</v>
      </c>
      <c r="P119" s="392" t="s">
        <v>21</v>
      </c>
      <c r="Q119" s="131">
        <v>0</v>
      </c>
      <c r="R119" s="149">
        <v>0</v>
      </c>
      <c r="S119" s="149">
        <v>0</v>
      </c>
      <c r="T119" s="139" t="s">
        <v>7</v>
      </c>
      <c r="U119" s="139" t="s">
        <v>7</v>
      </c>
      <c r="V119" s="138" t="s">
        <v>7</v>
      </c>
      <c r="W119" s="146">
        <f t="shared" si="3"/>
        <v>108</v>
      </c>
    </row>
    <row r="120" spans="1:25" ht="18.75" customHeight="1">
      <c r="A120" s="394">
        <v>109</v>
      </c>
      <c r="B120" s="496"/>
      <c r="C120" s="150"/>
      <c r="D120" s="390" t="s">
        <v>139</v>
      </c>
      <c r="E120" s="131" t="s">
        <v>89</v>
      </c>
      <c r="F120" s="131" t="s">
        <v>134</v>
      </c>
      <c r="G120" s="131" t="s">
        <v>9</v>
      </c>
      <c r="H120" s="131" t="s">
        <v>138</v>
      </c>
      <c r="I120" s="151" t="s">
        <v>133</v>
      </c>
      <c r="J120" s="131">
        <v>571</v>
      </c>
      <c r="K120" s="147" t="s">
        <v>39</v>
      </c>
      <c r="L120" s="144">
        <v>0</v>
      </c>
      <c r="M120" s="143">
        <v>1536</v>
      </c>
      <c r="N120" s="142">
        <v>296</v>
      </c>
      <c r="O120" s="131">
        <v>197</v>
      </c>
      <c r="P120" s="392" t="s">
        <v>21</v>
      </c>
      <c r="Q120" s="131">
        <v>0</v>
      </c>
      <c r="R120" s="149">
        <v>335</v>
      </c>
      <c r="S120" s="140">
        <v>5086</v>
      </c>
      <c r="T120" s="139" t="s">
        <v>7</v>
      </c>
      <c r="U120" s="139" t="s">
        <v>7</v>
      </c>
      <c r="V120" s="138" t="s">
        <v>7</v>
      </c>
      <c r="W120" s="146">
        <f t="shared" si="3"/>
        <v>109</v>
      </c>
    </row>
    <row r="121" spans="1:25" ht="18.75" customHeight="1">
      <c r="A121" s="394">
        <v>110</v>
      </c>
      <c r="B121" s="496"/>
      <c r="C121" s="150"/>
      <c r="D121" s="390" t="s">
        <v>137</v>
      </c>
      <c r="E121" s="131" t="s">
        <v>89</v>
      </c>
      <c r="F121" s="131" t="s">
        <v>134</v>
      </c>
      <c r="G121" s="131" t="s">
        <v>9</v>
      </c>
      <c r="H121" s="131" t="s">
        <v>136</v>
      </c>
      <c r="I121" s="151" t="s">
        <v>133</v>
      </c>
      <c r="J121" s="131">
        <v>610</v>
      </c>
      <c r="K121" s="147" t="s">
        <v>39</v>
      </c>
      <c r="L121" s="144">
        <v>0</v>
      </c>
      <c r="M121" s="143">
        <v>1930</v>
      </c>
      <c r="N121" s="142">
        <v>296</v>
      </c>
      <c r="O121" s="131">
        <v>231</v>
      </c>
      <c r="P121" s="392" t="s">
        <v>21</v>
      </c>
      <c r="Q121" s="131">
        <v>0</v>
      </c>
      <c r="R121" s="149">
        <v>329</v>
      </c>
      <c r="S121" s="140">
        <v>6534</v>
      </c>
      <c r="T121" s="139" t="s">
        <v>7</v>
      </c>
      <c r="U121" s="139" t="s">
        <v>7</v>
      </c>
      <c r="V121" s="138" t="s">
        <v>7</v>
      </c>
      <c r="W121" s="146">
        <f t="shared" si="3"/>
        <v>110</v>
      </c>
    </row>
    <row r="122" spans="1:25" ht="18.75" customHeight="1">
      <c r="A122" s="394">
        <v>111</v>
      </c>
      <c r="B122" s="496"/>
      <c r="C122" s="150"/>
      <c r="D122" s="390" t="s">
        <v>135</v>
      </c>
      <c r="E122" s="131" t="s">
        <v>89</v>
      </c>
      <c r="F122" s="131" t="s">
        <v>134</v>
      </c>
      <c r="G122" s="131" t="s">
        <v>9</v>
      </c>
      <c r="H122" s="131" t="s">
        <v>70</v>
      </c>
      <c r="I122" s="131" t="s">
        <v>133</v>
      </c>
      <c r="J122" s="131">
        <v>563</v>
      </c>
      <c r="K122" s="147" t="s">
        <v>39</v>
      </c>
      <c r="L122" s="144">
        <v>0</v>
      </c>
      <c r="M122" s="143">
        <v>2395</v>
      </c>
      <c r="N122" s="142">
        <v>296</v>
      </c>
      <c r="O122" s="131">
        <v>158</v>
      </c>
      <c r="P122" s="392" t="s">
        <v>21</v>
      </c>
      <c r="Q122" s="131">
        <v>0</v>
      </c>
      <c r="R122" s="149">
        <v>254</v>
      </c>
      <c r="S122" s="140">
        <v>5431</v>
      </c>
      <c r="T122" s="139" t="s">
        <v>7</v>
      </c>
      <c r="U122" s="139" t="s">
        <v>7</v>
      </c>
      <c r="V122" s="138" t="s">
        <v>7</v>
      </c>
      <c r="W122" s="146">
        <f t="shared" si="3"/>
        <v>111</v>
      </c>
    </row>
    <row r="123" spans="1:25" ht="18.75" customHeight="1">
      <c r="A123" s="394">
        <v>112</v>
      </c>
      <c r="B123" s="496"/>
      <c r="C123" s="499" t="s">
        <v>132</v>
      </c>
      <c r="D123" s="500"/>
      <c r="E123" s="131" t="s">
        <v>30</v>
      </c>
      <c r="F123" s="131" t="s">
        <v>23</v>
      </c>
      <c r="G123" s="131" t="s">
        <v>21</v>
      </c>
      <c r="H123" s="131" t="s">
        <v>66</v>
      </c>
      <c r="I123" s="131" t="s">
        <v>11</v>
      </c>
      <c r="J123" s="148">
        <v>2806</v>
      </c>
      <c r="K123" s="147" t="s">
        <v>39</v>
      </c>
      <c r="L123" s="144">
        <v>27</v>
      </c>
      <c r="M123" s="143">
        <v>38908</v>
      </c>
      <c r="N123" s="142">
        <v>347</v>
      </c>
      <c r="O123" s="131">
        <v>326</v>
      </c>
      <c r="P123" s="392" t="s">
        <v>21</v>
      </c>
      <c r="Q123" s="131">
        <v>0</v>
      </c>
      <c r="R123" s="141">
        <v>1426</v>
      </c>
      <c r="S123" s="140">
        <v>21459</v>
      </c>
      <c r="T123" s="139" t="s">
        <v>7</v>
      </c>
      <c r="U123" s="139" t="s">
        <v>7</v>
      </c>
      <c r="V123" s="138" t="s">
        <v>7</v>
      </c>
      <c r="W123" s="146">
        <f t="shared" si="3"/>
        <v>112</v>
      </c>
    </row>
    <row r="124" spans="1:25" ht="18.75" customHeight="1">
      <c r="A124" s="488">
        <v>113</v>
      </c>
      <c r="B124" s="496"/>
      <c r="C124" s="499" t="s">
        <v>131</v>
      </c>
      <c r="D124" s="500"/>
      <c r="E124" s="131" t="s">
        <v>50</v>
      </c>
      <c r="F124" s="476" t="s">
        <v>33</v>
      </c>
      <c r="G124" s="131" t="s">
        <v>53</v>
      </c>
      <c r="H124" s="131" t="s">
        <v>130</v>
      </c>
      <c r="I124" s="476" t="s">
        <v>11</v>
      </c>
      <c r="J124" s="145">
        <v>1792</v>
      </c>
      <c r="K124" s="481" t="s">
        <v>39</v>
      </c>
      <c r="L124" s="144">
        <v>64</v>
      </c>
      <c r="M124" s="143">
        <v>11519</v>
      </c>
      <c r="N124" s="142">
        <v>347</v>
      </c>
      <c r="O124" s="131">
        <v>326</v>
      </c>
      <c r="P124" s="392" t="s">
        <v>21</v>
      </c>
      <c r="Q124" s="131">
        <v>0</v>
      </c>
      <c r="R124" s="141">
        <v>1283</v>
      </c>
      <c r="S124" s="140">
        <v>19162</v>
      </c>
      <c r="T124" s="139" t="s">
        <v>7</v>
      </c>
      <c r="U124" s="139" t="s">
        <v>7</v>
      </c>
      <c r="V124" s="138" t="s">
        <v>7</v>
      </c>
      <c r="W124" s="459">
        <f t="shared" si="3"/>
        <v>113</v>
      </c>
    </row>
    <row r="125" spans="1:25" ht="18.75" customHeight="1">
      <c r="A125" s="489"/>
      <c r="B125" s="496"/>
      <c r="C125" s="137"/>
      <c r="D125" s="136" t="s">
        <v>129</v>
      </c>
      <c r="E125" s="391" t="s">
        <v>128</v>
      </c>
      <c r="F125" s="477"/>
      <c r="G125" s="131" t="s">
        <v>21</v>
      </c>
      <c r="H125" s="391" t="s">
        <v>127</v>
      </c>
      <c r="I125" s="477"/>
      <c r="J125" s="135">
        <v>1038</v>
      </c>
      <c r="K125" s="482"/>
      <c r="L125" s="134">
        <v>0</v>
      </c>
      <c r="M125" s="133">
        <v>0</v>
      </c>
      <c r="N125" s="132">
        <v>347</v>
      </c>
      <c r="O125" s="391">
        <v>237</v>
      </c>
      <c r="P125" s="392" t="s">
        <v>21</v>
      </c>
      <c r="Q125" s="131">
        <v>0</v>
      </c>
      <c r="R125" s="130">
        <v>467</v>
      </c>
      <c r="S125" s="129">
        <v>6308</v>
      </c>
      <c r="T125" s="128" t="s">
        <v>7</v>
      </c>
      <c r="U125" s="128" t="s">
        <v>7</v>
      </c>
      <c r="V125" s="127" t="s">
        <v>7</v>
      </c>
      <c r="W125" s="460"/>
    </row>
    <row r="126" spans="1:25" ht="18.75" customHeight="1">
      <c r="A126" s="29">
        <v>114</v>
      </c>
      <c r="B126" s="496"/>
      <c r="C126" s="502" t="s">
        <v>126</v>
      </c>
      <c r="D126" s="503"/>
      <c r="E126" s="121" t="s">
        <v>125</v>
      </c>
      <c r="F126" s="121" t="s">
        <v>23</v>
      </c>
      <c r="G126" s="121" t="s">
        <v>21</v>
      </c>
      <c r="H126" s="121" t="s">
        <v>124</v>
      </c>
      <c r="I126" s="121" t="s">
        <v>11</v>
      </c>
      <c r="J126" s="126">
        <v>2038</v>
      </c>
      <c r="K126" s="125" t="s">
        <v>39</v>
      </c>
      <c r="L126" s="124">
        <v>51</v>
      </c>
      <c r="M126" s="123">
        <v>6972</v>
      </c>
      <c r="N126" s="122">
        <v>347</v>
      </c>
      <c r="O126" s="121">
        <v>329</v>
      </c>
      <c r="P126" s="121" t="s">
        <v>123</v>
      </c>
      <c r="Q126" s="121">
        <v>0</v>
      </c>
      <c r="R126" s="120">
        <v>1051</v>
      </c>
      <c r="S126" s="119">
        <v>17129</v>
      </c>
      <c r="T126" s="118" t="s">
        <v>7</v>
      </c>
      <c r="U126" s="118" t="s">
        <v>7</v>
      </c>
      <c r="V126" s="117" t="s">
        <v>7</v>
      </c>
      <c r="W126" s="116">
        <f>(A126)</f>
        <v>114</v>
      </c>
    </row>
    <row r="127" spans="1:25" ht="21" customHeight="1">
      <c r="A127" s="483" t="s">
        <v>437</v>
      </c>
      <c r="B127" s="484"/>
      <c r="C127" s="484"/>
      <c r="D127" s="484"/>
      <c r="E127" s="486" t="s">
        <v>122</v>
      </c>
      <c r="F127" s="486" t="s">
        <v>121</v>
      </c>
      <c r="G127" s="487" t="s">
        <v>120</v>
      </c>
      <c r="H127" s="487" t="s">
        <v>119</v>
      </c>
      <c r="I127" s="463" t="s">
        <v>118</v>
      </c>
      <c r="J127" s="464"/>
      <c r="K127" s="478" t="s">
        <v>117</v>
      </c>
      <c r="L127" s="115" t="s">
        <v>116</v>
      </c>
      <c r="M127" s="114" t="s">
        <v>115</v>
      </c>
      <c r="N127" s="465" t="s">
        <v>114</v>
      </c>
      <c r="O127" s="466"/>
      <c r="P127" s="466"/>
      <c r="Q127" s="466"/>
      <c r="R127" s="466" t="s">
        <v>113</v>
      </c>
      <c r="S127" s="466"/>
      <c r="T127" s="466"/>
      <c r="U127" s="466"/>
      <c r="V127" s="463"/>
      <c r="W127" s="467" t="s">
        <v>112</v>
      </c>
    </row>
    <row r="128" spans="1:25" ht="16.5" customHeight="1">
      <c r="A128" s="485"/>
      <c r="B128" s="484"/>
      <c r="C128" s="484"/>
      <c r="D128" s="484"/>
      <c r="E128" s="470"/>
      <c r="F128" s="470"/>
      <c r="G128" s="474"/>
      <c r="H128" s="474"/>
      <c r="I128" s="470" t="s">
        <v>111</v>
      </c>
      <c r="J128" s="470" t="s">
        <v>110</v>
      </c>
      <c r="K128" s="479"/>
      <c r="L128" s="113" t="s">
        <v>109</v>
      </c>
      <c r="M128" s="112" t="s">
        <v>108</v>
      </c>
      <c r="N128" s="472" t="s">
        <v>107</v>
      </c>
      <c r="O128" s="474" t="s">
        <v>106</v>
      </c>
      <c r="P128" s="474" t="s">
        <v>105</v>
      </c>
      <c r="Q128" s="474" t="s">
        <v>104</v>
      </c>
      <c r="R128" s="461" t="s">
        <v>103</v>
      </c>
      <c r="S128" s="461"/>
      <c r="T128" s="461" t="s">
        <v>102</v>
      </c>
      <c r="U128" s="461"/>
      <c r="V128" s="462"/>
      <c r="W128" s="468"/>
    </row>
    <row r="129" spans="1:26" ht="88.5" customHeight="1">
      <c r="A129" s="485"/>
      <c r="B129" s="484"/>
      <c r="C129" s="484"/>
      <c r="D129" s="484"/>
      <c r="E129" s="471"/>
      <c r="F129" s="471"/>
      <c r="G129" s="475"/>
      <c r="H129" s="475"/>
      <c r="I129" s="471"/>
      <c r="J129" s="471"/>
      <c r="K129" s="480"/>
      <c r="L129" s="111" t="s">
        <v>101</v>
      </c>
      <c r="M129" s="110" t="s">
        <v>101</v>
      </c>
      <c r="N129" s="473"/>
      <c r="O129" s="475"/>
      <c r="P129" s="475"/>
      <c r="Q129" s="475"/>
      <c r="R129" s="388" t="s">
        <v>100</v>
      </c>
      <c r="S129" s="388" t="s">
        <v>99</v>
      </c>
      <c r="T129" s="389" t="s">
        <v>98</v>
      </c>
      <c r="U129" s="389" t="s">
        <v>97</v>
      </c>
      <c r="V129" s="109" t="s">
        <v>96</v>
      </c>
      <c r="W129" s="469"/>
    </row>
    <row r="130" spans="1:26" ht="18.75" customHeight="1">
      <c r="A130" s="378">
        <v>115</v>
      </c>
      <c r="B130" s="486" t="s">
        <v>95</v>
      </c>
      <c r="C130" s="490" t="s">
        <v>94</v>
      </c>
      <c r="D130" s="491"/>
      <c r="E130" s="379" t="s">
        <v>93</v>
      </c>
      <c r="F130" s="379" t="s">
        <v>36</v>
      </c>
      <c r="G130" s="53" t="s">
        <v>7</v>
      </c>
      <c r="H130" s="53" t="s">
        <v>7</v>
      </c>
      <c r="I130" s="53" t="s">
        <v>7</v>
      </c>
      <c r="J130" s="53" t="s">
        <v>7</v>
      </c>
      <c r="K130" s="52" t="s">
        <v>83</v>
      </c>
      <c r="L130" s="55" t="s">
        <v>92</v>
      </c>
      <c r="M130" s="108">
        <v>10367</v>
      </c>
      <c r="N130" s="54" t="s">
        <v>7</v>
      </c>
      <c r="O130" s="53" t="s">
        <v>7</v>
      </c>
      <c r="P130" s="53" t="s">
        <v>7</v>
      </c>
      <c r="Q130" s="53" t="s">
        <v>7</v>
      </c>
      <c r="R130" s="53" t="s">
        <v>7</v>
      </c>
      <c r="S130" s="53" t="s">
        <v>7</v>
      </c>
      <c r="T130" s="53" t="s">
        <v>7</v>
      </c>
      <c r="U130" s="53" t="s">
        <v>7</v>
      </c>
      <c r="V130" s="52" t="s">
        <v>7</v>
      </c>
      <c r="W130" s="30">
        <f>(A130)</f>
        <v>115</v>
      </c>
      <c r="X130" s="56" t="s">
        <v>91</v>
      </c>
    </row>
    <row r="131" spans="1:26" ht="18.75" customHeight="1">
      <c r="A131" s="394">
        <v>116</v>
      </c>
      <c r="B131" s="470"/>
      <c r="C131" s="424" t="s">
        <v>90</v>
      </c>
      <c r="D131" s="425"/>
      <c r="E131" s="48" t="s">
        <v>89</v>
      </c>
      <c r="F131" s="48" t="s">
        <v>14</v>
      </c>
      <c r="G131" s="48" t="s">
        <v>53</v>
      </c>
      <c r="H131" s="48" t="s">
        <v>17</v>
      </c>
      <c r="I131" s="48" t="s">
        <v>11</v>
      </c>
      <c r="J131" s="47">
        <v>1347</v>
      </c>
      <c r="K131" s="31" t="s">
        <v>83</v>
      </c>
      <c r="L131" s="107">
        <v>154</v>
      </c>
      <c r="M131" s="49">
        <v>2651</v>
      </c>
      <c r="N131" s="394">
        <v>359</v>
      </c>
      <c r="O131" s="48">
        <v>359</v>
      </c>
      <c r="P131" s="48" t="s">
        <v>21</v>
      </c>
      <c r="Q131" s="32" t="s">
        <v>7</v>
      </c>
      <c r="R131" s="47">
        <v>961</v>
      </c>
      <c r="S131" s="47">
        <v>17151</v>
      </c>
      <c r="T131" s="32" t="s">
        <v>7</v>
      </c>
      <c r="U131" s="32" t="s">
        <v>7</v>
      </c>
      <c r="V131" s="46" t="s">
        <v>7</v>
      </c>
      <c r="W131" s="45">
        <f>(A131)</f>
        <v>116</v>
      </c>
    </row>
    <row r="132" spans="1:26" ht="18.75" customHeight="1">
      <c r="A132" s="394">
        <v>117</v>
      </c>
      <c r="B132" s="470"/>
      <c r="C132" s="424" t="s">
        <v>88</v>
      </c>
      <c r="D132" s="425"/>
      <c r="E132" s="376" t="s">
        <v>87</v>
      </c>
      <c r="F132" s="376" t="s">
        <v>14</v>
      </c>
      <c r="G132" s="32" t="s">
        <v>7</v>
      </c>
      <c r="H132" s="376" t="s">
        <v>87</v>
      </c>
      <c r="I132" s="376" t="s">
        <v>11</v>
      </c>
      <c r="J132" s="33">
        <v>766</v>
      </c>
      <c r="K132" s="31" t="s">
        <v>83</v>
      </c>
      <c r="L132" s="36">
        <v>236</v>
      </c>
      <c r="M132" s="35">
        <v>35346</v>
      </c>
      <c r="N132" s="34">
        <v>359</v>
      </c>
      <c r="O132" s="376">
        <v>359</v>
      </c>
      <c r="P132" s="376" t="s">
        <v>21</v>
      </c>
      <c r="Q132" s="32" t="s">
        <v>7</v>
      </c>
      <c r="R132" s="33">
        <v>1958</v>
      </c>
      <c r="S132" s="33">
        <v>15899</v>
      </c>
      <c r="T132" s="32" t="s">
        <v>7</v>
      </c>
      <c r="U132" s="32" t="s">
        <v>7</v>
      </c>
      <c r="V132" s="46" t="s">
        <v>7</v>
      </c>
      <c r="W132" s="45">
        <f>(A132)</f>
        <v>117</v>
      </c>
    </row>
    <row r="133" spans="1:26" ht="18.75" customHeight="1">
      <c r="A133" s="29">
        <v>118</v>
      </c>
      <c r="B133" s="471"/>
      <c r="C133" s="424" t="s">
        <v>86</v>
      </c>
      <c r="D133" s="425"/>
      <c r="E133" s="41" t="s">
        <v>85</v>
      </c>
      <c r="F133" s="41" t="s">
        <v>14</v>
      </c>
      <c r="G133" s="41" t="s">
        <v>53</v>
      </c>
      <c r="H133" s="41" t="s">
        <v>84</v>
      </c>
      <c r="I133" s="41" t="s">
        <v>11</v>
      </c>
      <c r="J133" s="39">
        <v>999</v>
      </c>
      <c r="K133" s="94" t="s">
        <v>83</v>
      </c>
      <c r="L133" s="73">
        <v>292</v>
      </c>
      <c r="M133" s="42">
        <v>10792</v>
      </c>
      <c r="N133" s="29">
        <v>359</v>
      </c>
      <c r="O133" s="41">
        <v>359</v>
      </c>
      <c r="P133" s="41" t="s">
        <v>21</v>
      </c>
      <c r="Q133" s="40" t="s">
        <v>7</v>
      </c>
      <c r="R133" s="39">
        <v>188</v>
      </c>
      <c r="S133" s="39">
        <v>4337</v>
      </c>
      <c r="T133" s="38">
        <v>5022</v>
      </c>
      <c r="U133" s="38">
        <v>79871</v>
      </c>
      <c r="V133" s="93">
        <v>212</v>
      </c>
      <c r="W133" s="20">
        <f>(A133)</f>
        <v>118</v>
      </c>
    </row>
    <row r="134" spans="1:26" ht="18.75" customHeight="1">
      <c r="A134" s="378">
        <v>119</v>
      </c>
      <c r="B134" s="448" t="s">
        <v>82</v>
      </c>
      <c r="C134" s="443" t="s">
        <v>81</v>
      </c>
      <c r="D134" s="443"/>
      <c r="E134" s="379" t="s">
        <v>80</v>
      </c>
      <c r="F134" s="379" t="s">
        <v>14</v>
      </c>
      <c r="G134" s="379" t="s">
        <v>53</v>
      </c>
      <c r="H134" s="379" t="s">
        <v>80</v>
      </c>
      <c r="I134" s="379" t="s">
        <v>11</v>
      </c>
      <c r="J134" s="74">
        <v>3418</v>
      </c>
      <c r="K134" s="106" t="s">
        <v>10</v>
      </c>
      <c r="L134" s="105">
        <v>149</v>
      </c>
      <c r="M134" s="75">
        <v>0</v>
      </c>
      <c r="N134" s="378">
        <v>343</v>
      </c>
      <c r="O134" s="379">
        <v>343</v>
      </c>
      <c r="P134" s="379" t="s">
        <v>9</v>
      </c>
      <c r="Q134" s="32" t="s">
        <v>7</v>
      </c>
      <c r="R134" s="74">
        <v>1377</v>
      </c>
      <c r="S134" s="74">
        <v>20681</v>
      </c>
      <c r="T134" s="53" t="s">
        <v>7</v>
      </c>
      <c r="U134" s="53" t="s">
        <v>7</v>
      </c>
      <c r="V134" s="52" t="s">
        <v>7</v>
      </c>
      <c r="W134" s="104">
        <v>118</v>
      </c>
    </row>
    <row r="135" spans="1:26" ht="18.75" customHeight="1">
      <c r="A135" s="394">
        <v>120</v>
      </c>
      <c r="B135" s="449"/>
      <c r="C135" s="455" t="s">
        <v>79</v>
      </c>
      <c r="D135" s="455"/>
      <c r="E135" s="48" t="s">
        <v>78</v>
      </c>
      <c r="F135" s="48" t="s">
        <v>29</v>
      </c>
      <c r="G135" s="32" t="s">
        <v>28</v>
      </c>
      <c r="H135" s="32" t="s">
        <v>77</v>
      </c>
      <c r="I135" s="32" t="s">
        <v>26</v>
      </c>
      <c r="J135" s="99">
        <v>1340</v>
      </c>
      <c r="K135" s="103" t="s">
        <v>10</v>
      </c>
      <c r="L135" s="102">
        <v>0</v>
      </c>
      <c r="M135" s="101">
        <v>0</v>
      </c>
      <c r="N135" s="100">
        <v>343</v>
      </c>
      <c r="O135" s="32">
        <v>309</v>
      </c>
      <c r="P135" s="32" t="s">
        <v>76</v>
      </c>
      <c r="Q135" s="32" t="s">
        <v>7</v>
      </c>
      <c r="R135" s="99">
        <v>638</v>
      </c>
      <c r="S135" s="99">
        <v>11355</v>
      </c>
      <c r="T135" s="32" t="s">
        <v>7</v>
      </c>
      <c r="U135" s="32" t="s">
        <v>7</v>
      </c>
      <c r="V135" s="46" t="s">
        <v>7</v>
      </c>
      <c r="W135" s="45">
        <v>119</v>
      </c>
    </row>
    <row r="136" spans="1:26" ht="18.75" customHeight="1">
      <c r="A136" s="29">
        <v>121</v>
      </c>
      <c r="B136" s="450"/>
      <c r="C136" s="444" t="s">
        <v>75</v>
      </c>
      <c r="D136" s="444"/>
      <c r="E136" s="41" t="s">
        <v>74</v>
      </c>
      <c r="F136" s="41" t="s">
        <v>29</v>
      </c>
      <c r="G136" s="41" t="s">
        <v>56</v>
      </c>
      <c r="H136" s="41" t="s">
        <v>248</v>
      </c>
      <c r="I136" s="41" t="s">
        <v>11</v>
      </c>
      <c r="J136" s="39">
        <v>1149</v>
      </c>
      <c r="K136" s="98" t="s">
        <v>10</v>
      </c>
      <c r="L136" s="97">
        <v>0</v>
      </c>
      <c r="M136" s="42">
        <v>0</v>
      </c>
      <c r="N136" s="29">
        <v>343</v>
      </c>
      <c r="O136" s="41">
        <v>290</v>
      </c>
      <c r="P136" s="41" t="s">
        <v>9</v>
      </c>
      <c r="Q136" s="41" t="s">
        <v>7</v>
      </c>
      <c r="R136" s="39">
        <v>515</v>
      </c>
      <c r="S136" s="39">
        <v>6485</v>
      </c>
      <c r="T136" s="40" t="s">
        <v>7</v>
      </c>
      <c r="U136" s="40" t="s">
        <v>7</v>
      </c>
      <c r="V136" s="72" t="s">
        <v>7</v>
      </c>
      <c r="W136" s="20">
        <v>120</v>
      </c>
    </row>
    <row r="137" spans="1:26" ht="20.25" customHeight="1">
      <c r="A137" s="378">
        <v>122</v>
      </c>
      <c r="B137" s="456" t="s">
        <v>73</v>
      </c>
      <c r="C137" s="443" t="s">
        <v>72</v>
      </c>
      <c r="D137" s="443"/>
      <c r="E137" s="379" t="s">
        <v>70</v>
      </c>
      <c r="F137" s="379" t="s">
        <v>14</v>
      </c>
      <c r="G137" s="379" t="s">
        <v>67</v>
      </c>
      <c r="H137" s="379" t="s">
        <v>70</v>
      </c>
      <c r="I137" s="379" t="s">
        <v>11</v>
      </c>
      <c r="J137" s="74">
        <v>1561</v>
      </c>
      <c r="K137" s="52" t="s">
        <v>10</v>
      </c>
      <c r="L137" s="76">
        <v>132</v>
      </c>
      <c r="M137" s="75">
        <v>11603</v>
      </c>
      <c r="N137" s="378">
        <v>344</v>
      </c>
      <c r="O137" s="379">
        <v>272</v>
      </c>
      <c r="P137" s="379" t="s">
        <v>9</v>
      </c>
      <c r="Q137" s="379">
        <v>5</v>
      </c>
      <c r="R137" s="74">
        <v>745</v>
      </c>
      <c r="S137" s="74">
        <v>10990</v>
      </c>
      <c r="T137" s="96">
        <v>8134</v>
      </c>
      <c r="U137" s="96">
        <v>328842</v>
      </c>
      <c r="V137" s="95">
        <v>5081</v>
      </c>
      <c r="W137" s="30">
        <f t="shared" ref="W137:W153" si="4">(A137)</f>
        <v>122</v>
      </c>
      <c r="X137" s="56"/>
    </row>
    <row r="138" spans="1:26" ht="20.25" customHeight="1">
      <c r="A138" s="29">
        <v>123</v>
      </c>
      <c r="B138" s="457"/>
      <c r="C138" s="444" t="s">
        <v>71</v>
      </c>
      <c r="D138" s="444"/>
      <c r="E138" s="41" t="s">
        <v>70</v>
      </c>
      <c r="F138" s="41" t="s">
        <v>14</v>
      </c>
      <c r="G138" s="41" t="s">
        <v>67</v>
      </c>
      <c r="H138" s="41" t="s">
        <v>70</v>
      </c>
      <c r="I138" s="41" t="s">
        <v>11</v>
      </c>
      <c r="J138" s="39">
        <v>1515</v>
      </c>
      <c r="K138" s="94" t="s">
        <v>10</v>
      </c>
      <c r="L138" s="73">
        <v>132</v>
      </c>
      <c r="M138" s="42">
        <v>860</v>
      </c>
      <c r="N138" s="29">
        <v>290</v>
      </c>
      <c r="O138" s="41">
        <v>277</v>
      </c>
      <c r="P138" s="41" t="s">
        <v>9</v>
      </c>
      <c r="Q138" s="41" t="s">
        <v>7</v>
      </c>
      <c r="R138" s="39">
        <v>892</v>
      </c>
      <c r="S138" s="39">
        <v>10054</v>
      </c>
      <c r="T138" s="38">
        <v>9329</v>
      </c>
      <c r="U138" s="38">
        <v>250299</v>
      </c>
      <c r="V138" s="93">
        <v>4137</v>
      </c>
      <c r="W138" s="20">
        <f t="shared" si="4"/>
        <v>123</v>
      </c>
    </row>
    <row r="139" spans="1:26" s="83" customFormat="1" ht="18.75" customHeight="1">
      <c r="A139" s="68">
        <v>124</v>
      </c>
      <c r="B139" s="445" t="s">
        <v>69</v>
      </c>
      <c r="C139" s="446"/>
      <c r="D139" s="447"/>
      <c r="E139" s="88" t="s">
        <v>68</v>
      </c>
      <c r="F139" s="88" t="s">
        <v>14</v>
      </c>
      <c r="G139" s="88" t="s">
        <v>67</v>
      </c>
      <c r="H139" s="88" t="s">
        <v>66</v>
      </c>
      <c r="I139" s="88" t="s">
        <v>11</v>
      </c>
      <c r="J139" s="92">
        <v>4451</v>
      </c>
      <c r="K139" s="28" t="s">
        <v>65</v>
      </c>
      <c r="L139" s="91">
        <v>0</v>
      </c>
      <c r="M139" s="90" t="s">
        <v>64</v>
      </c>
      <c r="N139" s="89">
        <v>347</v>
      </c>
      <c r="O139" s="88">
        <v>347</v>
      </c>
      <c r="P139" s="88" t="s">
        <v>21</v>
      </c>
      <c r="Q139" s="88" t="s">
        <v>7</v>
      </c>
      <c r="R139" s="87">
        <v>4030</v>
      </c>
      <c r="S139" s="87">
        <v>88652</v>
      </c>
      <c r="T139" s="86" t="s">
        <v>7</v>
      </c>
      <c r="U139" s="86" t="s">
        <v>7</v>
      </c>
      <c r="V139" s="85" t="s">
        <v>7</v>
      </c>
      <c r="W139" s="30">
        <f t="shared" si="4"/>
        <v>124</v>
      </c>
      <c r="X139" s="84"/>
    </row>
    <row r="140" spans="1:26" ht="18.75" customHeight="1">
      <c r="A140" s="68">
        <v>125</v>
      </c>
      <c r="B140" s="458" t="s">
        <v>63</v>
      </c>
      <c r="C140" s="458"/>
      <c r="D140" s="458"/>
      <c r="E140" s="384" t="s">
        <v>62</v>
      </c>
      <c r="F140" s="384" t="s">
        <v>29</v>
      </c>
      <c r="G140" s="384" t="s">
        <v>56</v>
      </c>
      <c r="H140" s="384" t="s">
        <v>61</v>
      </c>
      <c r="I140" s="384" t="s">
        <v>11</v>
      </c>
      <c r="J140" s="15">
        <v>3637</v>
      </c>
      <c r="K140" s="71" t="s">
        <v>10</v>
      </c>
      <c r="L140" s="18">
        <v>154</v>
      </c>
      <c r="M140" s="17">
        <v>825</v>
      </c>
      <c r="N140" s="385">
        <v>359</v>
      </c>
      <c r="O140" s="384">
        <v>341</v>
      </c>
      <c r="P140" s="384" t="s">
        <v>9</v>
      </c>
      <c r="Q140" s="16">
        <v>0</v>
      </c>
      <c r="R140" s="15">
        <v>1796</v>
      </c>
      <c r="S140" s="15">
        <v>20621</v>
      </c>
      <c r="T140" s="16" t="s">
        <v>7</v>
      </c>
      <c r="U140" s="16" t="s">
        <v>7</v>
      </c>
      <c r="V140" s="19" t="s">
        <v>7</v>
      </c>
      <c r="W140" s="30">
        <f t="shared" si="4"/>
        <v>125</v>
      </c>
    </row>
    <row r="141" spans="1:26" ht="18.75" customHeight="1">
      <c r="A141" s="68">
        <v>126</v>
      </c>
      <c r="B141" s="445" t="s">
        <v>60</v>
      </c>
      <c r="C141" s="446"/>
      <c r="D141" s="447"/>
      <c r="E141" s="384" t="s">
        <v>59</v>
      </c>
      <c r="F141" s="384" t="s">
        <v>36</v>
      </c>
      <c r="G141" s="16" t="s">
        <v>7</v>
      </c>
      <c r="H141" s="16" t="s">
        <v>7</v>
      </c>
      <c r="I141" s="16" t="s">
        <v>7</v>
      </c>
      <c r="J141" s="16" t="s">
        <v>7</v>
      </c>
      <c r="K141" s="71" t="s">
        <v>10</v>
      </c>
      <c r="L141" s="82" t="s">
        <v>7</v>
      </c>
      <c r="M141" s="81" t="s">
        <v>7</v>
      </c>
      <c r="N141" s="383" t="s">
        <v>7</v>
      </c>
      <c r="O141" s="16" t="s">
        <v>7</v>
      </c>
      <c r="P141" s="16" t="s">
        <v>7</v>
      </c>
      <c r="Q141" s="16" t="s">
        <v>7</v>
      </c>
      <c r="R141" s="16" t="s">
        <v>7</v>
      </c>
      <c r="S141" s="16" t="s">
        <v>7</v>
      </c>
      <c r="T141" s="16" t="s">
        <v>7</v>
      </c>
      <c r="U141" s="16" t="s">
        <v>7</v>
      </c>
      <c r="V141" s="19" t="s">
        <v>7</v>
      </c>
      <c r="W141" s="30">
        <f t="shared" si="4"/>
        <v>126</v>
      </c>
    </row>
    <row r="142" spans="1:26" ht="18.75" customHeight="1">
      <c r="A142" s="378">
        <v>127</v>
      </c>
      <c r="B142" s="442" t="s">
        <v>58</v>
      </c>
      <c r="C142" s="451" t="s">
        <v>57</v>
      </c>
      <c r="D142" s="452"/>
      <c r="E142" s="379" t="s">
        <v>50</v>
      </c>
      <c r="F142" s="379" t="s">
        <v>29</v>
      </c>
      <c r="G142" s="379" t="s">
        <v>56</v>
      </c>
      <c r="H142" s="379" t="s">
        <v>55</v>
      </c>
      <c r="I142" s="379" t="s">
        <v>11</v>
      </c>
      <c r="J142" s="74">
        <v>6009</v>
      </c>
      <c r="K142" s="380" t="s">
        <v>10</v>
      </c>
      <c r="L142" s="76">
        <v>887</v>
      </c>
      <c r="M142" s="75">
        <v>77533</v>
      </c>
      <c r="N142" s="378">
        <v>337</v>
      </c>
      <c r="O142" s="379">
        <v>248</v>
      </c>
      <c r="P142" s="379" t="s">
        <v>21</v>
      </c>
      <c r="Q142" s="53" t="s">
        <v>7</v>
      </c>
      <c r="R142" s="80">
        <v>634</v>
      </c>
      <c r="S142" s="80">
        <v>11889</v>
      </c>
      <c r="T142" s="53" t="s">
        <v>7</v>
      </c>
      <c r="U142" s="53" t="s">
        <v>7</v>
      </c>
      <c r="V142" s="52" t="s">
        <v>7</v>
      </c>
      <c r="W142" s="30">
        <f t="shared" si="4"/>
        <v>127</v>
      </c>
    </row>
    <row r="143" spans="1:26" ht="18.75" customHeight="1">
      <c r="A143" s="29">
        <v>128</v>
      </c>
      <c r="B143" s="419"/>
      <c r="C143" s="453" t="s">
        <v>54</v>
      </c>
      <c r="D143" s="454"/>
      <c r="E143" s="41" t="s">
        <v>44</v>
      </c>
      <c r="F143" s="41" t="s">
        <v>14</v>
      </c>
      <c r="G143" s="41" t="s">
        <v>53</v>
      </c>
      <c r="H143" s="41" t="s">
        <v>17</v>
      </c>
      <c r="I143" s="41" t="s">
        <v>11</v>
      </c>
      <c r="J143" s="77">
        <v>718</v>
      </c>
      <c r="K143" s="44" t="s">
        <v>10</v>
      </c>
      <c r="L143" s="79">
        <v>0</v>
      </c>
      <c r="M143" s="78">
        <v>9512</v>
      </c>
      <c r="N143" s="29">
        <v>359</v>
      </c>
      <c r="O143" s="41">
        <v>144</v>
      </c>
      <c r="P143" s="41" t="s">
        <v>21</v>
      </c>
      <c r="Q143" s="40" t="s">
        <v>7</v>
      </c>
      <c r="R143" s="77">
        <v>224</v>
      </c>
      <c r="S143" s="77">
        <v>2235</v>
      </c>
      <c r="T143" s="40" t="s">
        <v>7</v>
      </c>
      <c r="U143" s="40" t="s">
        <v>7</v>
      </c>
      <c r="V143" s="72" t="s">
        <v>7</v>
      </c>
      <c r="W143" s="20">
        <f t="shared" si="4"/>
        <v>128</v>
      </c>
    </row>
    <row r="144" spans="1:26" ht="18.75" customHeight="1">
      <c r="A144" s="378">
        <v>129</v>
      </c>
      <c r="B144" s="442" t="s">
        <v>52</v>
      </c>
      <c r="C144" s="443" t="s">
        <v>51</v>
      </c>
      <c r="D144" s="443"/>
      <c r="E144" s="379" t="s">
        <v>50</v>
      </c>
      <c r="F144" s="379" t="s">
        <v>29</v>
      </c>
      <c r="G144" s="379" t="s">
        <v>41</v>
      </c>
      <c r="H144" s="379" t="s">
        <v>49</v>
      </c>
      <c r="I144" s="379" t="s">
        <v>11</v>
      </c>
      <c r="J144" s="74">
        <v>537</v>
      </c>
      <c r="K144" s="380" t="s">
        <v>10</v>
      </c>
      <c r="L144" s="76">
        <v>302</v>
      </c>
      <c r="M144" s="75">
        <v>0</v>
      </c>
      <c r="N144" s="378">
        <v>359</v>
      </c>
      <c r="O144" s="379">
        <v>259</v>
      </c>
      <c r="P144" s="379" t="s">
        <v>21</v>
      </c>
      <c r="Q144" s="53" t="s">
        <v>7</v>
      </c>
      <c r="R144" s="74">
        <v>696</v>
      </c>
      <c r="S144" s="74">
        <v>18193</v>
      </c>
      <c r="T144" s="53" t="s">
        <v>7</v>
      </c>
      <c r="U144" s="53" t="s">
        <v>7</v>
      </c>
      <c r="V144" s="52" t="s">
        <v>7</v>
      </c>
      <c r="W144" s="30">
        <f t="shared" si="4"/>
        <v>129</v>
      </c>
      <c r="Z144" s="1" t="s">
        <v>20</v>
      </c>
    </row>
    <row r="145" spans="1:26" ht="18.75" customHeight="1">
      <c r="A145" s="29">
        <v>130</v>
      </c>
      <c r="B145" s="419"/>
      <c r="C145" s="444" t="s">
        <v>48</v>
      </c>
      <c r="D145" s="444"/>
      <c r="E145" s="41" t="s">
        <v>47</v>
      </c>
      <c r="F145" s="41" t="s">
        <v>29</v>
      </c>
      <c r="G145" s="41" t="s">
        <v>28</v>
      </c>
      <c r="H145" s="41" t="s">
        <v>46</v>
      </c>
      <c r="I145" s="41" t="s">
        <v>11</v>
      </c>
      <c r="J145" s="39">
        <v>420</v>
      </c>
      <c r="K145" s="44" t="s">
        <v>10</v>
      </c>
      <c r="L145" s="73">
        <v>0</v>
      </c>
      <c r="M145" s="42">
        <v>2025</v>
      </c>
      <c r="N145" s="29">
        <v>359</v>
      </c>
      <c r="O145" s="41">
        <v>206</v>
      </c>
      <c r="P145" s="41" t="s">
        <v>21</v>
      </c>
      <c r="Q145" s="40" t="s">
        <v>7</v>
      </c>
      <c r="R145" s="39">
        <v>296</v>
      </c>
      <c r="S145" s="39">
        <v>6695</v>
      </c>
      <c r="T145" s="40" t="s">
        <v>7</v>
      </c>
      <c r="U145" s="40" t="s">
        <v>7</v>
      </c>
      <c r="V145" s="72" t="s">
        <v>7</v>
      </c>
      <c r="W145" s="20">
        <f t="shared" si="4"/>
        <v>130</v>
      </c>
    </row>
    <row r="146" spans="1:26" ht="18.75" customHeight="1">
      <c r="A146" s="68">
        <v>131</v>
      </c>
      <c r="B146" s="445" t="s">
        <v>45</v>
      </c>
      <c r="C146" s="446"/>
      <c r="D146" s="447"/>
      <c r="E146" s="384" t="s">
        <v>432</v>
      </c>
      <c r="F146" s="384" t="s">
        <v>14</v>
      </c>
      <c r="G146" s="384" t="s">
        <v>13</v>
      </c>
      <c r="H146" s="384" t="s">
        <v>44</v>
      </c>
      <c r="I146" s="384" t="s">
        <v>11</v>
      </c>
      <c r="J146" s="15">
        <v>2082</v>
      </c>
      <c r="K146" s="71" t="s">
        <v>10</v>
      </c>
      <c r="L146" s="18">
        <v>24</v>
      </c>
      <c r="M146" s="17">
        <v>7309</v>
      </c>
      <c r="N146" s="385">
        <v>359</v>
      </c>
      <c r="O146" s="384">
        <v>255</v>
      </c>
      <c r="P146" s="384" t="s">
        <v>21</v>
      </c>
      <c r="Q146" s="16" t="s">
        <v>7</v>
      </c>
      <c r="R146" s="15">
        <v>476</v>
      </c>
      <c r="S146" s="15">
        <v>6578</v>
      </c>
      <c r="T146" s="70">
        <v>5294</v>
      </c>
      <c r="U146" s="70">
        <v>247855</v>
      </c>
      <c r="V146" s="69">
        <v>1344</v>
      </c>
      <c r="W146" s="30">
        <f t="shared" si="4"/>
        <v>131</v>
      </c>
    </row>
    <row r="147" spans="1:26" s="56" customFormat="1" ht="18.75" customHeight="1">
      <c r="A147" s="68">
        <v>132</v>
      </c>
      <c r="B147" s="445" t="s">
        <v>43</v>
      </c>
      <c r="C147" s="446"/>
      <c r="D147" s="447"/>
      <c r="E147" s="62" t="s">
        <v>42</v>
      </c>
      <c r="F147" s="379" t="s">
        <v>29</v>
      </c>
      <c r="G147" s="379" t="s">
        <v>41</v>
      </c>
      <c r="H147" s="62" t="s">
        <v>40</v>
      </c>
      <c r="I147" s="62" t="s">
        <v>11</v>
      </c>
      <c r="J147" s="67">
        <v>1038</v>
      </c>
      <c r="K147" s="66" t="s">
        <v>39</v>
      </c>
      <c r="L147" s="65">
        <v>0</v>
      </c>
      <c r="M147" s="64">
        <v>802</v>
      </c>
      <c r="N147" s="63">
        <v>359</v>
      </c>
      <c r="O147" s="62">
        <v>278</v>
      </c>
      <c r="P147" s="62" t="s">
        <v>21</v>
      </c>
      <c r="Q147" s="61" t="s">
        <v>7</v>
      </c>
      <c r="R147" s="60">
        <v>1116</v>
      </c>
      <c r="S147" s="60">
        <v>9435</v>
      </c>
      <c r="T147" s="59">
        <v>26115</v>
      </c>
      <c r="U147" s="59">
        <v>1008233</v>
      </c>
      <c r="V147" s="58">
        <v>17824</v>
      </c>
      <c r="W147" s="57">
        <f t="shared" si="4"/>
        <v>132</v>
      </c>
    </row>
    <row r="148" spans="1:26" ht="18.75" customHeight="1">
      <c r="A148" s="378">
        <v>133</v>
      </c>
      <c r="B148" s="448" t="s">
        <v>38</v>
      </c>
      <c r="C148" s="420" t="s">
        <v>37</v>
      </c>
      <c r="D148" s="421"/>
      <c r="E148" s="379" t="s">
        <v>27</v>
      </c>
      <c r="F148" s="379" t="s">
        <v>36</v>
      </c>
      <c r="G148" s="53" t="s">
        <v>7</v>
      </c>
      <c r="H148" s="53" t="s">
        <v>7</v>
      </c>
      <c r="I148" s="53" t="s">
        <v>7</v>
      </c>
      <c r="J148" s="53" t="s">
        <v>7</v>
      </c>
      <c r="K148" s="380" t="s">
        <v>10</v>
      </c>
      <c r="L148" s="55" t="s">
        <v>7</v>
      </c>
      <c r="M148" s="30" t="s">
        <v>7</v>
      </c>
      <c r="N148" s="54" t="s">
        <v>7</v>
      </c>
      <c r="O148" s="53" t="s">
        <v>7</v>
      </c>
      <c r="P148" s="53" t="s">
        <v>7</v>
      </c>
      <c r="Q148" s="53" t="s">
        <v>7</v>
      </c>
      <c r="R148" s="53" t="s">
        <v>7</v>
      </c>
      <c r="S148" s="53" t="s">
        <v>7</v>
      </c>
      <c r="T148" s="53" t="s">
        <v>7</v>
      </c>
      <c r="U148" s="53" t="s">
        <v>7</v>
      </c>
      <c r="V148" s="52" t="s">
        <v>7</v>
      </c>
      <c r="W148" s="30">
        <f t="shared" si="4"/>
        <v>133</v>
      </c>
    </row>
    <row r="149" spans="1:26" ht="18.75" customHeight="1">
      <c r="A149" s="394">
        <v>134</v>
      </c>
      <c r="B149" s="449"/>
      <c r="C149" s="424" t="s">
        <v>35</v>
      </c>
      <c r="D149" s="425"/>
      <c r="E149" s="48" t="s">
        <v>34</v>
      </c>
      <c r="F149" s="48" t="s">
        <v>33</v>
      </c>
      <c r="G149" s="48" t="s">
        <v>28</v>
      </c>
      <c r="H149" s="48" t="s">
        <v>32</v>
      </c>
      <c r="I149" s="48" t="s">
        <v>11</v>
      </c>
      <c r="J149" s="51">
        <v>2117</v>
      </c>
      <c r="K149" s="377" t="s">
        <v>10</v>
      </c>
      <c r="L149" s="50">
        <v>0</v>
      </c>
      <c r="M149" s="49">
        <v>0</v>
      </c>
      <c r="N149" s="394">
        <v>359</v>
      </c>
      <c r="O149" s="48">
        <v>359</v>
      </c>
      <c r="P149" s="48" t="s">
        <v>21</v>
      </c>
      <c r="Q149" s="32" t="s">
        <v>7</v>
      </c>
      <c r="R149" s="47">
        <v>249</v>
      </c>
      <c r="S149" s="47">
        <v>7902</v>
      </c>
      <c r="T149" s="32" t="s">
        <v>7</v>
      </c>
      <c r="U149" s="32" t="s">
        <v>7</v>
      </c>
      <c r="V149" s="46" t="s">
        <v>7</v>
      </c>
      <c r="W149" s="45">
        <f t="shared" si="4"/>
        <v>134</v>
      </c>
    </row>
    <row r="150" spans="1:26" ht="18.75" customHeight="1">
      <c r="A150" s="394">
        <v>135</v>
      </c>
      <c r="B150" s="449"/>
      <c r="C150" s="424" t="s">
        <v>31</v>
      </c>
      <c r="D150" s="425"/>
      <c r="E150" s="48" t="s">
        <v>30</v>
      </c>
      <c r="F150" s="48" t="s">
        <v>29</v>
      </c>
      <c r="G150" s="48" t="s">
        <v>28</v>
      </c>
      <c r="H150" s="48" t="s">
        <v>27</v>
      </c>
      <c r="I150" s="400" t="s">
        <v>26</v>
      </c>
      <c r="J150" s="51">
        <v>3050</v>
      </c>
      <c r="K150" s="377" t="s">
        <v>10</v>
      </c>
      <c r="L150" s="50">
        <v>0</v>
      </c>
      <c r="M150" s="49">
        <v>0</v>
      </c>
      <c r="N150" s="394">
        <v>359</v>
      </c>
      <c r="O150" s="48">
        <v>359</v>
      </c>
      <c r="P150" s="48" t="s">
        <v>21</v>
      </c>
      <c r="Q150" s="32" t="s">
        <v>7</v>
      </c>
      <c r="R150" s="47">
        <v>689</v>
      </c>
      <c r="S150" s="47">
        <v>18172</v>
      </c>
      <c r="T150" s="32" t="s">
        <v>7</v>
      </c>
      <c r="U150" s="32" t="s">
        <v>7</v>
      </c>
      <c r="V150" s="46" t="s">
        <v>7</v>
      </c>
      <c r="W150" s="45">
        <f t="shared" si="4"/>
        <v>135</v>
      </c>
    </row>
    <row r="151" spans="1:26" ht="18.75" customHeight="1">
      <c r="A151" s="29">
        <v>136</v>
      </c>
      <c r="B151" s="450"/>
      <c r="C151" s="426" t="s">
        <v>25</v>
      </c>
      <c r="D151" s="427"/>
      <c r="E151" s="41" t="s">
        <v>24</v>
      </c>
      <c r="F151" s="41" t="s">
        <v>23</v>
      </c>
      <c r="G151" s="41" t="s">
        <v>9</v>
      </c>
      <c r="H151" s="41" t="s">
        <v>22</v>
      </c>
      <c r="I151" s="41" t="s">
        <v>11</v>
      </c>
      <c r="J151" s="38">
        <v>1312</v>
      </c>
      <c r="K151" s="44" t="s">
        <v>10</v>
      </c>
      <c r="L151" s="43">
        <v>0</v>
      </c>
      <c r="M151" s="42">
        <v>0</v>
      </c>
      <c r="N151" s="29">
        <v>359</v>
      </c>
      <c r="O151" s="41">
        <v>359</v>
      </c>
      <c r="P151" s="41" t="s">
        <v>21</v>
      </c>
      <c r="Q151" s="40" t="s">
        <v>7</v>
      </c>
      <c r="R151" s="39">
        <v>991</v>
      </c>
      <c r="S151" s="39">
        <v>10765</v>
      </c>
      <c r="T151" s="38">
        <v>6036</v>
      </c>
      <c r="U151" s="38">
        <v>0</v>
      </c>
      <c r="V151" s="37">
        <v>303</v>
      </c>
      <c r="W151" s="20">
        <f t="shared" si="4"/>
        <v>136</v>
      </c>
      <c r="Z151" s="1" t="s">
        <v>20</v>
      </c>
    </row>
    <row r="152" spans="1:26" ht="18.75" customHeight="1">
      <c r="A152" s="378">
        <v>137</v>
      </c>
      <c r="B152" s="418" t="s">
        <v>19</v>
      </c>
      <c r="C152" s="420" t="s">
        <v>18</v>
      </c>
      <c r="D152" s="421"/>
      <c r="E152" s="376" t="s">
        <v>15</v>
      </c>
      <c r="F152" s="376" t="s">
        <v>14</v>
      </c>
      <c r="G152" s="376" t="s">
        <v>13</v>
      </c>
      <c r="H152" s="376" t="s">
        <v>17</v>
      </c>
      <c r="I152" s="376" t="s">
        <v>11</v>
      </c>
      <c r="J152" s="33">
        <v>658</v>
      </c>
      <c r="K152" s="377" t="s">
        <v>10</v>
      </c>
      <c r="L152" s="36">
        <v>595</v>
      </c>
      <c r="M152" s="35">
        <v>3979</v>
      </c>
      <c r="N152" s="34">
        <v>293</v>
      </c>
      <c r="O152" s="376">
        <v>233</v>
      </c>
      <c r="P152" s="376" t="s">
        <v>9</v>
      </c>
      <c r="Q152" s="376">
        <v>9</v>
      </c>
      <c r="R152" s="33">
        <v>410</v>
      </c>
      <c r="S152" s="33">
        <v>4019</v>
      </c>
      <c r="T152" s="32" t="s">
        <v>7</v>
      </c>
      <c r="U152" s="32" t="s">
        <v>7</v>
      </c>
      <c r="V152" s="31" t="s">
        <v>7</v>
      </c>
      <c r="W152" s="30">
        <f t="shared" si="4"/>
        <v>137</v>
      </c>
      <c r="X152" s="7"/>
    </row>
    <row r="153" spans="1:26" ht="18.75" customHeight="1">
      <c r="A153" s="29">
        <v>138</v>
      </c>
      <c r="B153" s="419"/>
      <c r="C153" s="422" t="s">
        <v>16</v>
      </c>
      <c r="D153" s="423"/>
      <c r="E153" s="24" t="s">
        <v>15</v>
      </c>
      <c r="F153" s="24" t="s">
        <v>14</v>
      </c>
      <c r="G153" s="24" t="s">
        <v>13</v>
      </c>
      <c r="H153" s="24" t="s">
        <v>12</v>
      </c>
      <c r="I153" s="24" t="s">
        <v>11</v>
      </c>
      <c r="J153" s="23">
        <v>602</v>
      </c>
      <c r="K153" s="28" t="s">
        <v>10</v>
      </c>
      <c r="L153" s="27">
        <v>0</v>
      </c>
      <c r="M153" s="26">
        <v>2342</v>
      </c>
      <c r="N153" s="25">
        <v>293</v>
      </c>
      <c r="O153" s="24">
        <v>125</v>
      </c>
      <c r="P153" s="24" t="s">
        <v>9</v>
      </c>
      <c r="Q153" s="24">
        <v>9</v>
      </c>
      <c r="R153" s="23">
        <v>95</v>
      </c>
      <c r="S153" s="23">
        <v>1503</v>
      </c>
      <c r="T153" s="22">
        <v>5946</v>
      </c>
      <c r="U153" s="22">
        <v>0</v>
      </c>
      <c r="V153" s="21">
        <v>73</v>
      </c>
      <c r="W153" s="20">
        <f t="shared" si="4"/>
        <v>138</v>
      </c>
      <c r="X153" s="436"/>
      <c r="Y153" s="436"/>
      <c r="Z153" s="436"/>
    </row>
    <row r="154" spans="1:26" ht="18.75" customHeight="1">
      <c r="A154" s="437" t="s">
        <v>8</v>
      </c>
      <c r="B154" s="438"/>
      <c r="C154" s="438"/>
      <c r="D154" s="439"/>
      <c r="E154" s="16" t="s">
        <v>7</v>
      </c>
      <c r="F154" s="16" t="s">
        <v>7</v>
      </c>
      <c r="G154" s="16" t="s">
        <v>7</v>
      </c>
      <c r="H154" s="16" t="s">
        <v>7</v>
      </c>
      <c r="I154" s="16" t="s">
        <v>7</v>
      </c>
      <c r="J154" s="16" t="s">
        <v>7</v>
      </c>
      <c r="K154" s="19" t="s">
        <v>7</v>
      </c>
      <c r="L154" s="18">
        <f>SUM(L6:L44,L48:L83,L87:L126,L130:L153)</f>
        <v>18965859</v>
      </c>
      <c r="M154" s="17">
        <f>SUM(M6:M44,M48:M83,M87:M126,M130:M153)</f>
        <v>89192526</v>
      </c>
      <c r="N154" s="383" t="s">
        <v>7</v>
      </c>
      <c r="O154" s="16" t="s">
        <v>7</v>
      </c>
      <c r="P154" s="16" t="s">
        <v>7</v>
      </c>
      <c r="Q154" s="16" t="s">
        <v>7</v>
      </c>
      <c r="R154" s="15">
        <f>SUM(R6:R44,R48:R83,R87:R126,R130:R153)</f>
        <v>129478</v>
      </c>
      <c r="S154" s="15">
        <f>SUM(S6:S44,S48:S83,S87:S126,S130:S153)</f>
        <v>1467740</v>
      </c>
      <c r="T154" s="15">
        <f>SUM(T6:T13,T15,T17,T21:T24,T35,T38:T43,T44,T48:T83,T87:T126,T130:T153)</f>
        <v>218610</v>
      </c>
      <c r="U154" s="15">
        <f>SUM(U6:U13,U15,U17,U21:U24,U35,U38:U44,U48:U83,U87:U126,U130:U153)</f>
        <v>3364698</v>
      </c>
      <c r="V154" s="14">
        <f>SUM(V6:V13,V15,V17,V21:V24,V35,V38:V44,V48:V83,V87:V126,V130:V153)</f>
        <v>55206</v>
      </c>
      <c r="W154" s="13" t="s">
        <v>6</v>
      </c>
      <c r="X154" s="436"/>
      <c r="Y154" s="436"/>
      <c r="Z154" s="436"/>
    </row>
    <row r="155" spans="1:26" ht="18.75" customHeight="1">
      <c r="A155" s="440"/>
      <c r="B155" s="440"/>
      <c r="C155" s="440"/>
      <c r="D155" s="440"/>
      <c r="E155" s="440"/>
      <c r="F155" s="440"/>
      <c r="G155" s="440"/>
      <c r="H155" s="440"/>
      <c r="I155" s="440"/>
      <c r="J155" s="440"/>
      <c r="K155" s="440"/>
      <c r="L155" s="440"/>
      <c r="M155" s="12"/>
      <c r="N155" s="397"/>
      <c r="O155" s="397"/>
      <c r="P155" s="397"/>
      <c r="Q155" s="397"/>
      <c r="R155" s="441"/>
      <c r="S155" s="441"/>
      <c r="T155" s="441"/>
      <c r="U155" s="441"/>
      <c r="V155" s="441"/>
      <c r="W155" s="396"/>
    </row>
    <row r="156" spans="1:26">
      <c r="R156" s="441"/>
      <c r="S156" s="441"/>
      <c r="T156" s="441"/>
      <c r="U156" s="441"/>
      <c r="V156" s="441"/>
      <c r="W156" s="11"/>
    </row>
    <row r="157" spans="1:26" ht="11.25" customHeight="1">
      <c r="A157" s="428" t="s">
        <v>423</v>
      </c>
      <c r="B157" s="410"/>
      <c r="C157" s="410"/>
      <c r="D157" s="410"/>
      <c r="E157" s="410"/>
      <c r="F157" s="410"/>
      <c r="G157" s="410"/>
      <c r="H157" s="410"/>
      <c r="I157" s="410"/>
      <c r="J157" s="410"/>
      <c r="K157" s="410"/>
      <c r="L157" s="410"/>
      <c r="M157" s="429"/>
      <c r="N157" s="435" t="s">
        <v>5</v>
      </c>
      <c r="O157" s="435"/>
      <c r="P157" s="410" t="s">
        <v>4</v>
      </c>
      <c r="Q157" s="410"/>
      <c r="R157" s="410"/>
      <c r="S157" s="410"/>
      <c r="T157" s="410"/>
      <c r="U157" s="410"/>
      <c r="V157" s="410"/>
      <c r="W157" s="398"/>
      <c r="X157" s="1" t="s">
        <v>1</v>
      </c>
    </row>
    <row r="158" spans="1:26" ht="11.25" customHeight="1">
      <c r="A158" s="430"/>
      <c r="B158" s="411"/>
      <c r="C158" s="411"/>
      <c r="D158" s="411"/>
      <c r="E158" s="411"/>
      <c r="F158" s="411"/>
      <c r="G158" s="411"/>
      <c r="H158" s="411"/>
      <c r="I158" s="411"/>
      <c r="J158" s="411"/>
      <c r="K158" s="411"/>
      <c r="L158" s="411"/>
      <c r="M158" s="431"/>
      <c r="N158" s="435"/>
      <c r="O158" s="435"/>
      <c r="P158" s="411"/>
      <c r="Q158" s="411"/>
      <c r="R158" s="411"/>
      <c r="S158" s="411"/>
      <c r="T158" s="411"/>
      <c r="U158" s="411"/>
      <c r="V158" s="411"/>
      <c r="W158" s="399"/>
    </row>
    <row r="159" spans="1:26" ht="11.25" customHeight="1">
      <c r="A159" s="430"/>
      <c r="B159" s="411"/>
      <c r="C159" s="411"/>
      <c r="D159" s="411"/>
      <c r="E159" s="411"/>
      <c r="F159" s="411"/>
      <c r="G159" s="411"/>
      <c r="H159" s="411"/>
      <c r="I159" s="411"/>
      <c r="J159" s="411"/>
      <c r="K159" s="411"/>
      <c r="L159" s="411"/>
      <c r="M159" s="431"/>
      <c r="N159" s="412" t="s">
        <v>3</v>
      </c>
      <c r="O159" s="413"/>
      <c r="P159" s="416" t="s">
        <v>2</v>
      </c>
      <c r="Q159" s="416"/>
      <c r="R159" s="416"/>
      <c r="S159" s="416"/>
      <c r="T159" s="416"/>
      <c r="U159" s="416"/>
      <c r="V159" s="416"/>
      <c r="W159" s="10"/>
    </row>
    <row r="160" spans="1:26" ht="11.25" customHeight="1">
      <c r="A160" s="430"/>
      <c r="B160" s="411"/>
      <c r="C160" s="411"/>
      <c r="D160" s="411"/>
      <c r="E160" s="411"/>
      <c r="F160" s="411"/>
      <c r="G160" s="411"/>
      <c r="H160" s="411"/>
      <c r="I160" s="411"/>
      <c r="J160" s="411"/>
      <c r="K160" s="411"/>
      <c r="L160" s="411"/>
      <c r="M160" s="431"/>
      <c r="N160" s="414"/>
      <c r="O160" s="415"/>
      <c r="P160" s="417"/>
      <c r="Q160" s="417"/>
      <c r="R160" s="417"/>
      <c r="S160" s="417"/>
      <c r="T160" s="417"/>
      <c r="U160" s="417"/>
      <c r="V160" s="417"/>
      <c r="W160" s="9"/>
    </row>
    <row r="161" spans="1:25" ht="6" customHeight="1">
      <c r="A161" s="430"/>
      <c r="B161" s="411"/>
      <c r="C161" s="411"/>
      <c r="D161" s="411"/>
      <c r="E161" s="411"/>
      <c r="F161" s="411"/>
      <c r="G161" s="411"/>
      <c r="H161" s="411"/>
      <c r="I161" s="411"/>
      <c r="J161" s="411"/>
      <c r="K161" s="411"/>
      <c r="L161" s="411"/>
      <c r="M161" s="431"/>
      <c r="N161" s="8"/>
      <c r="W161" s="7"/>
    </row>
    <row r="162" spans="1:25" ht="11.25" customHeight="1">
      <c r="A162" s="430"/>
      <c r="B162" s="411"/>
      <c r="C162" s="411"/>
      <c r="D162" s="411"/>
      <c r="E162" s="411"/>
      <c r="F162" s="411"/>
      <c r="G162" s="411"/>
      <c r="H162" s="411"/>
      <c r="I162" s="411"/>
      <c r="J162" s="411"/>
      <c r="K162" s="411"/>
      <c r="L162" s="411"/>
      <c r="M162" s="431"/>
      <c r="N162" s="563" t="s">
        <v>438</v>
      </c>
      <c r="O162" s="564"/>
      <c r="P162" s="564"/>
      <c r="Q162" s="564"/>
      <c r="R162" s="564"/>
      <c r="S162" s="564"/>
      <c r="T162" s="564"/>
      <c r="U162" s="564"/>
      <c r="V162" s="564"/>
      <c r="W162" s="565"/>
    </row>
    <row r="163" spans="1:25" ht="11.25" customHeight="1">
      <c r="A163" s="430"/>
      <c r="B163" s="411"/>
      <c r="C163" s="411"/>
      <c r="D163" s="411"/>
      <c r="E163" s="411"/>
      <c r="F163" s="411"/>
      <c r="G163" s="411"/>
      <c r="H163" s="411"/>
      <c r="I163" s="411"/>
      <c r="J163" s="411"/>
      <c r="K163" s="411"/>
      <c r="L163" s="411"/>
      <c r="M163" s="431"/>
      <c r="N163" s="566"/>
      <c r="O163" s="567"/>
      <c r="P163" s="567"/>
      <c r="Q163" s="567"/>
      <c r="R163" s="567"/>
      <c r="S163" s="567"/>
      <c r="T163" s="567"/>
      <c r="U163" s="567"/>
      <c r="V163" s="567"/>
      <c r="W163" s="568"/>
    </row>
    <row r="164" spans="1:25" ht="11.25" customHeight="1">
      <c r="A164" s="430"/>
      <c r="B164" s="411"/>
      <c r="C164" s="411"/>
      <c r="D164" s="411"/>
      <c r="E164" s="411"/>
      <c r="F164" s="411"/>
      <c r="G164" s="411"/>
      <c r="H164" s="411"/>
      <c r="I164" s="411"/>
      <c r="J164" s="411"/>
      <c r="K164" s="411"/>
      <c r="L164" s="411"/>
      <c r="M164" s="431"/>
      <c r="N164" s="566"/>
      <c r="O164" s="567"/>
      <c r="P164" s="567"/>
      <c r="Q164" s="567"/>
      <c r="R164" s="567"/>
      <c r="S164" s="567"/>
      <c r="T164" s="567"/>
      <c r="U164" s="567"/>
      <c r="V164" s="567"/>
      <c r="W164" s="568"/>
    </row>
    <row r="165" spans="1:25" ht="11.25" customHeight="1">
      <c r="A165" s="430"/>
      <c r="B165" s="411"/>
      <c r="C165" s="411"/>
      <c r="D165" s="411"/>
      <c r="E165" s="411"/>
      <c r="F165" s="411"/>
      <c r="G165" s="411"/>
      <c r="H165" s="411"/>
      <c r="I165" s="411"/>
      <c r="J165" s="411"/>
      <c r="K165" s="411"/>
      <c r="L165" s="411"/>
      <c r="M165" s="431"/>
      <c r="N165" s="566"/>
      <c r="O165" s="567"/>
      <c r="P165" s="567"/>
      <c r="Q165" s="567"/>
      <c r="R165" s="567"/>
      <c r="S165" s="567"/>
      <c r="T165" s="567"/>
      <c r="U165" s="567"/>
      <c r="V165" s="567"/>
      <c r="W165" s="568"/>
    </row>
    <row r="166" spans="1:25" ht="90" customHeight="1">
      <c r="A166" s="432"/>
      <c r="B166" s="433"/>
      <c r="C166" s="433"/>
      <c r="D166" s="433"/>
      <c r="E166" s="433"/>
      <c r="F166" s="433"/>
      <c r="G166" s="433"/>
      <c r="H166" s="433"/>
      <c r="I166" s="433"/>
      <c r="J166" s="433"/>
      <c r="K166" s="433"/>
      <c r="L166" s="433"/>
      <c r="M166" s="434"/>
      <c r="N166" s="569"/>
      <c r="O166" s="570"/>
      <c r="P166" s="570"/>
      <c r="Q166" s="570"/>
      <c r="R166" s="570"/>
      <c r="S166" s="570"/>
      <c r="T166" s="570"/>
      <c r="U166" s="570"/>
      <c r="V166" s="570"/>
      <c r="W166" s="571"/>
      <c r="Y166" s="1" t="s">
        <v>1</v>
      </c>
    </row>
    <row r="168" spans="1:25" ht="18.75" customHeight="1">
      <c r="E168" s="6"/>
      <c r="F168" s="6"/>
      <c r="G168" s="6"/>
      <c r="H168" s="6"/>
      <c r="I168" s="6"/>
      <c r="J168" s="6"/>
      <c r="L168" s="1"/>
      <c r="N168" s="5" t="s">
        <v>0</v>
      </c>
    </row>
  </sheetData>
  <autoFilter ref="E1:P168" xr:uid="{00000000-0009-0000-0000-000000000000}"/>
  <mergeCells count="249">
    <mergeCell ref="R4:S4"/>
    <mergeCell ref="T4:V4"/>
    <mergeCell ref="N3:Q3"/>
    <mergeCell ref="R3:V3"/>
    <mergeCell ref="C38:D38"/>
    <mergeCell ref="W3:W5"/>
    <mergeCell ref="I4:I5"/>
    <mergeCell ref="J4:J5"/>
    <mergeCell ref="N4:N5"/>
    <mergeCell ref="O4:O5"/>
    <mergeCell ref="P4:P5"/>
    <mergeCell ref="Q4:Q5"/>
    <mergeCell ref="A3:D5"/>
    <mergeCell ref="E3:E5"/>
    <mergeCell ref="C8:D8"/>
    <mergeCell ref="C9:D9"/>
    <mergeCell ref="C10:D10"/>
    <mergeCell ref="C11:D11"/>
    <mergeCell ref="C12:D12"/>
    <mergeCell ref="K3:K5"/>
    <mergeCell ref="F3:F5"/>
    <mergeCell ref="G3:G5"/>
    <mergeCell ref="H3:H5"/>
    <mergeCell ref="I3:J3"/>
    <mergeCell ref="C13:D13"/>
    <mergeCell ref="C14:D14"/>
    <mergeCell ref="T14:V14"/>
    <mergeCell ref="C15:D15"/>
    <mergeCell ref="C16:D16"/>
    <mergeCell ref="T16:V16"/>
    <mergeCell ref="C17:D17"/>
    <mergeCell ref="C18:D18"/>
    <mergeCell ref="C26:D26"/>
    <mergeCell ref="T18:V18"/>
    <mergeCell ref="C19:D19"/>
    <mergeCell ref="T19:V19"/>
    <mergeCell ref="C20:D20"/>
    <mergeCell ref="T20:V20"/>
    <mergeCell ref="T26:V26"/>
    <mergeCell ref="T25:V25"/>
    <mergeCell ref="C27:D27"/>
    <mergeCell ref="T27:V27"/>
    <mergeCell ref="C28:D28"/>
    <mergeCell ref="C29:D29"/>
    <mergeCell ref="T29:V29"/>
    <mergeCell ref="C21:D21"/>
    <mergeCell ref="C22:D22"/>
    <mergeCell ref="C23:D23"/>
    <mergeCell ref="C24:D24"/>
    <mergeCell ref="C25:D25"/>
    <mergeCell ref="C35:D35"/>
    <mergeCell ref="C36:D36"/>
    <mergeCell ref="C37:D37"/>
    <mergeCell ref="T37:V37"/>
    <mergeCell ref="C30:D30"/>
    <mergeCell ref="C31:D31"/>
    <mergeCell ref="T31:V31"/>
    <mergeCell ref="C32:D32"/>
    <mergeCell ref="T32:V32"/>
    <mergeCell ref="B6:B38"/>
    <mergeCell ref="C6:D6"/>
    <mergeCell ref="C7:D7"/>
    <mergeCell ref="C44:D44"/>
    <mergeCell ref="W45:W47"/>
    <mergeCell ref="I46:I47"/>
    <mergeCell ref="J46:J47"/>
    <mergeCell ref="N46:N47"/>
    <mergeCell ref="O46:O47"/>
    <mergeCell ref="P46:P47"/>
    <mergeCell ref="Q46:Q47"/>
    <mergeCell ref="A45:D47"/>
    <mergeCell ref="E45:E47"/>
    <mergeCell ref="C33:D33"/>
    <mergeCell ref="T33:V33"/>
    <mergeCell ref="C34:D34"/>
    <mergeCell ref="T38:V38"/>
    <mergeCell ref="B39:B44"/>
    <mergeCell ref="C39:D39"/>
    <mergeCell ref="C40:D40"/>
    <mergeCell ref="C41:D41"/>
    <mergeCell ref="C42:D42"/>
    <mergeCell ref="C43:D43"/>
    <mergeCell ref="T34:V34"/>
    <mergeCell ref="R46:S46"/>
    <mergeCell ref="T46:V46"/>
    <mergeCell ref="B48:B69"/>
    <mergeCell ref="C48:D48"/>
    <mergeCell ref="C49:D49"/>
    <mergeCell ref="C50:D50"/>
    <mergeCell ref="C51:D51"/>
    <mergeCell ref="C52:D52"/>
    <mergeCell ref="C53:D53"/>
    <mergeCell ref="C54:D54"/>
    <mergeCell ref="F45:F47"/>
    <mergeCell ref="G45:G47"/>
    <mergeCell ref="H45:H47"/>
    <mergeCell ref="I45:J45"/>
    <mergeCell ref="C55:D55"/>
    <mergeCell ref="C56:D56"/>
    <mergeCell ref="C57:D57"/>
    <mergeCell ref="C58:D58"/>
    <mergeCell ref="C59:D59"/>
    <mergeCell ref="K45:K47"/>
    <mergeCell ref="N45:Q45"/>
    <mergeCell ref="R45:V45"/>
    <mergeCell ref="C60:D60"/>
    <mergeCell ref="C64:D64"/>
    <mergeCell ref="C82:D82"/>
    <mergeCell ref="C83:D83"/>
    <mergeCell ref="C66:D66"/>
    <mergeCell ref="C67:D67"/>
    <mergeCell ref="C68:D68"/>
    <mergeCell ref="C69:D69"/>
    <mergeCell ref="B70:B77"/>
    <mergeCell ref="C70:D70"/>
    <mergeCell ref="C71:D71"/>
    <mergeCell ref="C72:D72"/>
    <mergeCell ref="C73:D73"/>
    <mergeCell ref="C74:D74"/>
    <mergeCell ref="C75:D75"/>
    <mergeCell ref="C76:D76"/>
    <mergeCell ref="C77:D77"/>
    <mergeCell ref="C65:D65"/>
    <mergeCell ref="A84:D86"/>
    <mergeCell ref="E84:E86"/>
    <mergeCell ref="F84:F86"/>
    <mergeCell ref="G84:G86"/>
    <mergeCell ref="H84:H86"/>
    <mergeCell ref="I84:J84"/>
    <mergeCell ref="W84:W86"/>
    <mergeCell ref="I85:I86"/>
    <mergeCell ref="J85:J86"/>
    <mergeCell ref="N85:N86"/>
    <mergeCell ref="O85:O86"/>
    <mergeCell ref="P85:P86"/>
    <mergeCell ref="Q85:Q86"/>
    <mergeCell ref="R85:S85"/>
    <mergeCell ref="T85:V85"/>
    <mergeCell ref="K84:K86"/>
    <mergeCell ref="N84:Q84"/>
    <mergeCell ref="R84:V84"/>
    <mergeCell ref="B78:B83"/>
    <mergeCell ref="C78:D78"/>
    <mergeCell ref="C79:D79"/>
    <mergeCell ref="C80:D80"/>
    <mergeCell ref="C81:D81"/>
    <mergeCell ref="C100:D100"/>
    <mergeCell ref="B101:B110"/>
    <mergeCell ref="C101:D101"/>
    <mergeCell ref="C102:D102"/>
    <mergeCell ref="C103:D103"/>
    <mergeCell ref="C104:D104"/>
    <mergeCell ref="C105:D105"/>
    <mergeCell ref="C106:D106"/>
    <mergeCell ref="B87:B100"/>
    <mergeCell ref="C87:D87"/>
    <mergeCell ref="C88:D88"/>
    <mergeCell ref="C89:D89"/>
    <mergeCell ref="C90:D90"/>
    <mergeCell ref="C91:D91"/>
    <mergeCell ref="C92:D92"/>
    <mergeCell ref="C93:D93"/>
    <mergeCell ref="C94:D94"/>
    <mergeCell ref="C95:D95"/>
    <mergeCell ref="C96:D96"/>
    <mergeCell ref="C97:D97"/>
    <mergeCell ref="C98:D98"/>
    <mergeCell ref="C99:D99"/>
    <mergeCell ref="C107:D107"/>
    <mergeCell ref="C108:D108"/>
    <mergeCell ref="B130:B133"/>
    <mergeCell ref="C130:D130"/>
    <mergeCell ref="C131:D131"/>
    <mergeCell ref="C132:D132"/>
    <mergeCell ref="C133:D133"/>
    <mergeCell ref="C109:D109"/>
    <mergeCell ref="C110:D110"/>
    <mergeCell ref="B118:B126"/>
    <mergeCell ref="C118:D118"/>
    <mergeCell ref="C123:D123"/>
    <mergeCell ref="C117:D117"/>
    <mergeCell ref="C126:D126"/>
    <mergeCell ref="C124:D124"/>
    <mergeCell ref="B111:B117"/>
    <mergeCell ref="C111:D111"/>
    <mergeCell ref="C112:D112"/>
    <mergeCell ref="C113:D113"/>
    <mergeCell ref="C114:D114"/>
    <mergeCell ref="C115:D115"/>
    <mergeCell ref="C116:D116"/>
    <mergeCell ref="F124:F125"/>
    <mergeCell ref="K127:K129"/>
    <mergeCell ref="I124:I125"/>
    <mergeCell ref="K124:K125"/>
    <mergeCell ref="A127:D129"/>
    <mergeCell ref="E127:E129"/>
    <mergeCell ref="F127:F129"/>
    <mergeCell ref="G127:G129"/>
    <mergeCell ref="H127:H129"/>
    <mergeCell ref="A124:A125"/>
    <mergeCell ref="W124:W125"/>
    <mergeCell ref="R128:S128"/>
    <mergeCell ref="T128:V128"/>
    <mergeCell ref="I127:J127"/>
    <mergeCell ref="N127:Q127"/>
    <mergeCell ref="R127:V127"/>
    <mergeCell ref="W127:W129"/>
    <mergeCell ref="I128:I129"/>
    <mergeCell ref="J128:J129"/>
    <mergeCell ref="N128:N129"/>
    <mergeCell ref="O128:O129"/>
    <mergeCell ref="P128:P129"/>
    <mergeCell ref="Q128:Q129"/>
    <mergeCell ref="B142:B143"/>
    <mergeCell ref="C142:D142"/>
    <mergeCell ref="C143:D143"/>
    <mergeCell ref="B134:B136"/>
    <mergeCell ref="C134:D134"/>
    <mergeCell ref="C135:D135"/>
    <mergeCell ref="C136:D136"/>
    <mergeCell ref="B137:B138"/>
    <mergeCell ref="B139:D139"/>
    <mergeCell ref="C137:D137"/>
    <mergeCell ref="C138:D138"/>
    <mergeCell ref="B140:D140"/>
    <mergeCell ref="B141:D141"/>
    <mergeCell ref="X153:Z154"/>
    <mergeCell ref="A154:D154"/>
    <mergeCell ref="A155:L155"/>
    <mergeCell ref="R155:V156"/>
    <mergeCell ref="B144:B145"/>
    <mergeCell ref="C144:D144"/>
    <mergeCell ref="C145:D145"/>
    <mergeCell ref="B146:D146"/>
    <mergeCell ref="B147:D147"/>
    <mergeCell ref="B148:B151"/>
    <mergeCell ref="P157:V158"/>
    <mergeCell ref="N159:O160"/>
    <mergeCell ref="P159:V160"/>
    <mergeCell ref="N162:W166"/>
    <mergeCell ref="B152:B153"/>
    <mergeCell ref="C152:D152"/>
    <mergeCell ref="C153:D153"/>
    <mergeCell ref="C148:D148"/>
    <mergeCell ref="C149:D149"/>
    <mergeCell ref="C150:D150"/>
    <mergeCell ref="C151:D151"/>
    <mergeCell ref="A157:M166"/>
    <mergeCell ref="N157:O158"/>
  </mergeCells>
  <phoneticPr fontId="3"/>
  <printOptions horizontalCentered="1"/>
  <pageMargins left="0.59055118110236227" right="0.59055118110236227" top="0.51181102362204722" bottom="0.51181102362204722" header="0.31496062992125984" footer="0.27559055118110237"/>
  <pageSetup paperSize="9" scale="85" pageOrder="overThenDown" orientation="portrait" blackAndWhite="1" r:id="rId1"/>
  <headerFooter alignWithMargins="0"/>
  <rowBreaks count="3" manualBreakCount="3">
    <brk id="44" max="16383" man="1"/>
    <brk id="83" max="16383" man="1"/>
    <brk id="126" max="16383" man="1"/>
  </rowBreaks>
  <colBreaks count="2" manualBreakCount="2">
    <brk id="13" max="1048575" man="1"/>
    <brk id="2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23B94-E7C6-4D97-BD0D-D5CA60A505C2}">
  <sheetPr>
    <tabColor rgb="FFFFFF00"/>
    <pageSetUpPr fitToPage="1"/>
  </sheetPr>
  <dimension ref="A1:N29"/>
  <sheetViews>
    <sheetView view="pageBreakPreview" topLeftCell="F19" zoomScaleNormal="100" zoomScaleSheetLayoutView="100" workbookViewId="0">
      <selection activeCell="N33" sqref="N33"/>
    </sheetView>
  </sheetViews>
  <sheetFormatPr defaultRowHeight="11.25"/>
  <cols>
    <col min="1" max="1" width="2.25" style="277" customWidth="1"/>
    <col min="2" max="2" width="1.25" style="277" customWidth="1"/>
    <col min="3" max="3" width="13.125" style="277" customWidth="1"/>
    <col min="4" max="4" width="1.25" style="277" customWidth="1"/>
    <col min="5" max="12" width="5.875" style="277" customWidth="1"/>
    <col min="13" max="13" width="4.75" style="278" customWidth="1"/>
    <col min="14" max="14" width="18.375" style="278" customWidth="1"/>
    <col min="15" max="16384" width="9" style="277"/>
  </cols>
  <sheetData>
    <row r="1" spans="1:14" ht="18" customHeight="1">
      <c r="D1" s="317"/>
    </row>
    <row r="2" spans="1:14" ht="19.5" customHeight="1">
      <c r="A2" s="315"/>
      <c r="B2" s="316"/>
      <c r="C2" s="316" t="s">
        <v>381</v>
      </c>
      <c r="D2" s="315"/>
      <c r="E2" s="315"/>
      <c r="F2" s="315"/>
      <c r="G2" s="315"/>
      <c r="H2" s="315"/>
      <c r="I2" s="315"/>
      <c r="J2" s="315"/>
      <c r="K2" s="315"/>
      <c r="L2" s="315"/>
      <c r="M2" s="314"/>
      <c r="N2" s="572" t="s">
        <v>439</v>
      </c>
    </row>
    <row r="3" spans="1:14" ht="17.25" customHeight="1">
      <c r="A3" s="313"/>
      <c r="B3" s="537"/>
      <c r="C3" s="540" t="s">
        <v>380</v>
      </c>
      <c r="D3" s="312"/>
      <c r="E3" s="543" t="s">
        <v>379</v>
      </c>
      <c r="F3" s="543"/>
      <c r="G3" s="543"/>
      <c r="H3" s="543" t="s">
        <v>378</v>
      </c>
      <c r="I3" s="543"/>
      <c r="J3" s="543"/>
      <c r="K3" s="543" t="s">
        <v>377</v>
      </c>
      <c r="L3" s="543"/>
      <c r="M3" s="544" t="s">
        <v>376</v>
      </c>
      <c r="N3" s="311" t="s">
        <v>375</v>
      </c>
    </row>
    <row r="4" spans="1:14" ht="17.25" customHeight="1">
      <c r="A4" s="308"/>
      <c r="B4" s="538"/>
      <c r="C4" s="541"/>
      <c r="D4" s="310"/>
      <c r="E4" s="547" t="s">
        <v>374</v>
      </c>
      <c r="F4" s="547" t="s">
        <v>373</v>
      </c>
      <c r="G4" s="547"/>
      <c r="H4" s="547" t="s">
        <v>372</v>
      </c>
      <c r="I4" s="547" t="s">
        <v>371</v>
      </c>
      <c r="J4" s="547"/>
      <c r="K4" s="547" t="s">
        <v>372</v>
      </c>
      <c r="L4" s="547" t="s">
        <v>371</v>
      </c>
      <c r="M4" s="545"/>
      <c r="N4" s="309" t="s">
        <v>370</v>
      </c>
    </row>
    <row r="5" spans="1:14" ht="17.25" customHeight="1">
      <c r="A5" s="308"/>
      <c r="B5" s="539"/>
      <c r="C5" s="542"/>
      <c r="D5" s="307"/>
      <c r="E5" s="547"/>
      <c r="F5" s="402" t="s">
        <v>13</v>
      </c>
      <c r="G5" s="402" t="s">
        <v>56</v>
      </c>
      <c r="H5" s="547"/>
      <c r="I5" s="402" t="s">
        <v>369</v>
      </c>
      <c r="J5" s="402" t="s">
        <v>368</v>
      </c>
      <c r="K5" s="547"/>
      <c r="L5" s="547"/>
      <c r="M5" s="546"/>
      <c r="N5" s="222" t="s">
        <v>367</v>
      </c>
    </row>
    <row r="6" spans="1:14" ht="30" customHeight="1">
      <c r="A6" s="304">
        <v>1</v>
      </c>
      <c r="B6" s="299"/>
      <c r="C6" s="306" t="s">
        <v>366</v>
      </c>
      <c r="D6" s="305"/>
      <c r="E6" s="51">
        <v>656</v>
      </c>
      <c r="F6" s="51">
        <v>558</v>
      </c>
      <c r="G6" s="51">
        <v>98</v>
      </c>
      <c r="H6" s="51">
        <v>230</v>
      </c>
      <c r="I6" s="51">
        <v>426</v>
      </c>
      <c r="J6" s="51">
        <v>0</v>
      </c>
      <c r="K6" s="51">
        <v>0</v>
      </c>
      <c r="L6" s="51">
        <v>0</v>
      </c>
      <c r="M6" s="402" t="s">
        <v>365</v>
      </c>
      <c r="N6" s="216" t="s">
        <v>7</v>
      </c>
    </row>
    <row r="7" spans="1:14" ht="30" customHeight="1">
      <c r="A7" s="304">
        <v>2</v>
      </c>
      <c r="B7" s="298"/>
      <c r="C7" s="297" t="s">
        <v>364</v>
      </c>
      <c r="D7" s="296"/>
      <c r="E7" s="51">
        <v>314</v>
      </c>
      <c r="F7" s="51">
        <v>314</v>
      </c>
      <c r="G7" s="51">
        <v>0</v>
      </c>
      <c r="H7" s="51">
        <v>0</v>
      </c>
      <c r="I7" s="51">
        <v>314</v>
      </c>
      <c r="J7" s="51">
        <v>0</v>
      </c>
      <c r="K7" s="51">
        <v>0</v>
      </c>
      <c r="L7" s="51">
        <v>0</v>
      </c>
      <c r="M7" s="402" t="s">
        <v>67</v>
      </c>
      <c r="N7" s="216" t="s">
        <v>92</v>
      </c>
    </row>
    <row r="8" spans="1:14" ht="30" customHeight="1">
      <c r="A8" s="304">
        <v>3</v>
      </c>
      <c r="B8" s="299"/>
      <c r="C8" s="297" t="s">
        <v>363</v>
      </c>
      <c r="D8" s="296"/>
      <c r="E8" s="51">
        <v>99</v>
      </c>
      <c r="F8" s="51">
        <v>99</v>
      </c>
      <c r="G8" s="51">
        <v>0</v>
      </c>
      <c r="H8" s="51">
        <v>0</v>
      </c>
      <c r="I8" s="51">
        <v>75</v>
      </c>
      <c r="J8" s="209">
        <v>24</v>
      </c>
      <c r="K8" s="51">
        <v>0</v>
      </c>
      <c r="L8" s="51">
        <v>0</v>
      </c>
      <c r="M8" s="402" t="s">
        <v>362</v>
      </c>
      <c r="N8" s="216" t="s">
        <v>7</v>
      </c>
    </row>
    <row r="9" spans="1:14" ht="30" customHeight="1">
      <c r="A9" s="304">
        <v>4</v>
      </c>
      <c r="B9" s="298"/>
      <c r="C9" s="297" t="s">
        <v>361</v>
      </c>
      <c r="D9" s="296"/>
      <c r="E9" s="51">
        <v>101</v>
      </c>
      <c r="F9" s="51">
        <v>98</v>
      </c>
      <c r="G9" s="51">
        <v>3</v>
      </c>
      <c r="H9" s="51">
        <v>73</v>
      </c>
      <c r="I9" s="51">
        <v>11</v>
      </c>
      <c r="J9" s="51">
        <v>18</v>
      </c>
      <c r="K9" s="51">
        <v>0</v>
      </c>
      <c r="L9" s="51">
        <v>0</v>
      </c>
      <c r="M9" s="402" t="s">
        <v>9</v>
      </c>
      <c r="N9" s="216" t="s">
        <v>92</v>
      </c>
    </row>
    <row r="10" spans="1:14" ht="30" customHeight="1">
      <c r="A10" s="304">
        <v>5</v>
      </c>
      <c r="B10" s="299"/>
      <c r="C10" s="297" t="s">
        <v>360</v>
      </c>
      <c r="D10" s="296"/>
      <c r="E10" s="22">
        <v>173</v>
      </c>
      <c r="F10" s="22">
        <v>172</v>
      </c>
      <c r="G10" s="22">
        <v>1</v>
      </c>
      <c r="H10" s="22">
        <v>64</v>
      </c>
      <c r="I10" s="22">
        <v>103</v>
      </c>
      <c r="J10" s="22">
        <v>4</v>
      </c>
      <c r="K10" s="22">
        <v>89</v>
      </c>
      <c r="L10" s="209">
        <v>30</v>
      </c>
      <c r="M10" s="205" t="s">
        <v>28</v>
      </c>
      <c r="N10" s="216" t="s">
        <v>92</v>
      </c>
    </row>
    <row r="11" spans="1:14" ht="30" customHeight="1">
      <c r="A11" s="304">
        <v>6</v>
      </c>
      <c r="B11" s="298"/>
      <c r="C11" s="297" t="s">
        <v>359</v>
      </c>
      <c r="D11" s="296"/>
      <c r="E11" s="169">
        <v>129</v>
      </c>
      <c r="F11" s="169">
        <v>129</v>
      </c>
      <c r="G11" s="169">
        <v>0</v>
      </c>
      <c r="H11" s="169">
        <v>105</v>
      </c>
      <c r="I11" s="169">
        <v>30</v>
      </c>
      <c r="J11" s="169">
        <v>0</v>
      </c>
      <c r="K11" s="169">
        <v>0</v>
      </c>
      <c r="L11" s="169">
        <v>0</v>
      </c>
      <c r="M11" s="170" t="s">
        <v>9</v>
      </c>
      <c r="N11" s="216" t="s">
        <v>92</v>
      </c>
    </row>
    <row r="12" spans="1:14" ht="30" customHeight="1">
      <c r="A12" s="304">
        <v>7</v>
      </c>
      <c r="B12" s="299"/>
      <c r="C12" s="297" t="s">
        <v>358</v>
      </c>
      <c r="D12" s="296"/>
      <c r="E12" s="51">
        <v>85</v>
      </c>
      <c r="F12" s="51">
        <v>85</v>
      </c>
      <c r="G12" s="51">
        <v>0</v>
      </c>
      <c r="H12" s="51">
        <v>24</v>
      </c>
      <c r="I12" s="51">
        <v>57</v>
      </c>
      <c r="J12" s="51">
        <v>4</v>
      </c>
      <c r="K12" s="51">
        <v>1</v>
      </c>
      <c r="L12" s="51">
        <v>1</v>
      </c>
      <c r="M12" s="402" t="s">
        <v>67</v>
      </c>
      <c r="N12" s="216" t="s">
        <v>92</v>
      </c>
    </row>
    <row r="13" spans="1:14" ht="30" customHeight="1">
      <c r="A13" s="304">
        <v>8</v>
      </c>
      <c r="B13" s="298"/>
      <c r="C13" s="297" t="s">
        <v>357</v>
      </c>
      <c r="D13" s="296"/>
      <c r="E13" s="51">
        <v>176</v>
      </c>
      <c r="F13" s="51">
        <v>176</v>
      </c>
      <c r="G13" s="51">
        <v>5</v>
      </c>
      <c r="H13" s="51">
        <v>113</v>
      </c>
      <c r="I13" s="51">
        <v>63</v>
      </c>
      <c r="J13" s="51">
        <v>0</v>
      </c>
      <c r="K13" s="51">
        <v>0</v>
      </c>
      <c r="L13" s="51">
        <v>0</v>
      </c>
      <c r="M13" s="402" t="s">
        <v>9</v>
      </c>
      <c r="N13" s="216" t="s">
        <v>7</v>
      </c>
    </row>
    <row r="14" spans="1:14" ht="30" customHeight="1">
      <c r="A14" s="304">
        <v>9</v>
      </c>
      <c r="B14" s="299"/>
      <c r="C14" s="297" t="s">
        <v>95</v>
      </c>
      <c r="D14" s="296"/>
      <c r="E14" s="51">
        <v>83</v>
      </c>
      <c r="F14" s="51">
        <v>83</v>
      </c>
      <c r="G14" s="51">
        <v>0</v>
      </c>
      <c r="H14" s="51">
        <v>52</v>
      </c>
      <c r="I14" s="51">
        <v>36</v>
      </c>
      <c r="J14" s="51">
        <v>0</v>
      </c>
      <c r="K14" s="51">
        <v>0</v>
      </c>
      <c r="L14" s="51">
        <v>0</v>
      </c>
      <c r="M14" s="402" t="s">
        <v>53</v>
      </c>
      <c r="N14" s="216" t="s">
        <v>92</v>
      </c>
    </row>
    <row r="15" spans="1:14" ht="30" customHeight="1">
      <c r="A15" s="304">
        <v>10</v>
      </c>
      <c r="B15" s="298"/>
      <c r="C15" s="297" t="s">
        <v>82</v>
      </c>
      <c r="D15" s="296"/>
      <c r="E15" s="51">
        <v>122</v>
      </c>
      <c r="F15" s="51">
        <v>122</v>
      </c>
      <c r="G15" s="51">
        <v>0</v>
      </c>
      <c r="H15" s="51">
        <v>107</v>
      </c>
      <c r="I15" s="51">
        <v>15</v>
      </c>
      <c r="J15" s="51">
        <v>0</v>
      </c>
      <c r="K15" s="51">
        <v>0</v>
      </c>
      <c r="L15" s="51">
        <v>0</v>
      </c>
      <c r="M15" s="402" t="s">
        <v>9</v>
      </c>
      <c r="N15" s="216" t="s">
        <v>92</v>
      </c>
    </row>
    <row r="16" spans="1:14" ht="30" customHeight="1">
      <c r="A16" s="304">
        <v>11</v>
      </c>
      <c r="B16" s="299"/>
      <c r="C16" s="297" t="s">
        <v>356</v>
      </c>
      <c r="D16" s="296"/>
      <c r="E16" s="51">
        <v>39</v>
      </c>
      <c r="F16" s="51">
        <v>39</v>
      </c>
      <c r="G16" s="51">
        <v>0</v>
      </c>
      <c r="H16" s="51">
        <v>0</v>
      </c>
      <c r="I16" s="51">
        <v>39</v>
      </c>
      <c r="J16" s="51">
        <v>0</v>
      </c>
      <c r="K16" s="51">
        <v>0</v>
      </c>
      <c r="L16" s="51">
        <v>0</v>
      </c>
      <c r="M16" s="402" t="s">
        <v>56</v>
      </c>
      <c r="N16" s="216" t="s">
        <v>7</v>
      </c>
    </row>
    <row r="17" spans="1:14" ht="30" customHeight="1">
      <c r="A17" s="304">
        <v>12</v>
      </c>
      <c r="B17" s="298"/>
      <c r="C17" s="297" t="s">
        <v>355</v>
      </c>
      <c r="D17" s="302"/>
      <c r="E17" s="51">
        <v>17</v>
      </c>
      <c r="F17" s="51">
        <v>17</v>
      </c>
      <c r="G17" s="51">
        <v>0</v>
      </c>
      <c r="H17" s="51">
        <v>0</v>
      </c>
      <c r="I17" s="51">
        <v>17</v>
      </c>
      <c r="J17" s="51">
        <v>0</v>
      </c>
      <c r="K17" s="51">
        <v>0</v>
      </c>
      <c r="L17" s="51">
        <v>0</v>
      </c>
      <c r="M17" s="402" t="s">
        <v>53</v>
      </c>
      <c r="N17" s="216" t="s">
        <v>354</v>
      </c>
    </row>
    <row r="18" spans="1:14" ht="30" customHeight="1">
      <c r="A18" s="303">
        <v>13</v>
      </c>
      <c r="B18" s="299"/>
      <c r="C18" s="297" t="s">
        <v>353</v>
      </c>
      <c r="D18" s="302"/>
      <c r="E18" s="51">
        <v>22</v>
      </c>
      <c r="F18" s="51">
        <v>22</v>
      </c>
      <c r="G18" s="51">
        <v>0</v>
      </c>
      <c r="H18" s="51">
        <v>19</v>
      </c>
      <c r="I18" s="51">
        <v>0</v>
      </c>
      <c r="J18" s="51">
        <v>0</v>
      </c>
      <c r="K18" s="51">
        <v>0</v>
      </c>
      <c r="L18" s="51">
        <v>0</v>
      </c>
      <c r="M18" s="402" t="s">
        <v>41</v>
      </c>
      <c r="N18" s="295" t="s">
        <v>352</v>
      </c>
    </row>
    <row r="19" spans="1:14" ht="30" customHeight="1">
      <c r="A19" s="282">
        <v>14</v>
      </c>
      <c r="B19" s="299"/>
      <c r="C19" s="297" t="s">
        <v>351</v>
      </c>
      <c r="D19" s="296"/>
      <c r="E19" s="51">
        <v>57</v>
      </c>
      <c r="F19" s="51">
        <v>55</v>
      </c>
      <c r="G19" s="51">
        <v>2</v>
      </c>
      <c r="H19" s="51">
        <v>57</v>
      </c>
      <c r="I19" s="51">
        <v>0</v>
      </c>
      <c r="J19" s="51">
        <v>0</v>
      </c>
      <c r="K19" s="51">
        <v>0</v>
      </c>
      <c r="L19" s="51">
        <v>0</v>
      </c>
      <c r="M19" s="402" t="s">
        <v>53</v>
      </c>
      <c r="N19" s="216" t="s">
        <v>92</v>
      </c>
    </row>
    <row r="20" spans="1:14" s="300" customFormat="1" ht="30" customHeight="1">
      <c r="A20" s="301">
        <v>15</v>
      </c>
      <c r="B20" s="298"/>
      <c r="C20" s="297" t="s">
        <v>58</v>
      </c>
      <c r="D20" s="296"/>
      <c r="E20" s="51">
        <v>27</v>
      </c>
      <c r="F20" s="51">
        <v>27</v>
      </c>
      <c r="G20" s="51">
        <v>0</v>
      </c>
      <c r="H20" s="51">
        <v>21</v>
      </c>
      <c r="I20" s="51">
        <v>6</v>
      </c>
      <c r="J20" s="51">
        <v>0</v>
      </c>
      <c r="K20" s="51">
        <v>0</v>
      </c>
      <c r="L20" s="51">
        <v>0</v>
      </c>
      <c r="M20" s="402" t="s">
        <v>53</v>
      </c>
      <c r="N20" s="216" t="s">
        <v>92</v>
      </c>
    </row>
    <row r="21" spans="1:14" ht="30" customHeight="1">
      <c r="A21" s="282">
        <v>16</v>
      </c>
      <c r="B21" s="299"/>
      <c r="C21" s="297" t="s">
        <v>350</v>
      </c>
      <c r="D21" s="296"/>
      <c r="E21" s="51">
        <v>45</v>
      </c>
      <c r="F21" s="51">
        <v>45</v>
      </c>
      <c r="G21" s="51">
        <v>0</v>
      </c>
      <c r="H21" s="51">
        <v>16</v>
      </c>
      <c r="I21" s="51">
        <v>0</v>
      </c>
      <c r="J21" s="51">
        <v>0</v>
      </c>
      <c r="K21" s="51">
        <v>0</v>
      </c>
      <c r="L21" s="51">
        <v>0</v>
      </c>
      <c r="M21" s="402" t="s">
        <v>41</v>
      </c>
      <c r="N21" s="295">
        <v>90</v>
      </c>
    </row>
    <row r="22" spans="1:14" ht="30" customHeight="1">
      <c r="A22" s="282">
        <v>17</v>
      </c>
      <c r="B22" s="298"/>
      <c r="C22" s="297" t="s">
        <v>349</v>
      </c>
      <c r="D22" s="296"/>
      <c r="E22" s="51">
        <v>31</v>
      </c>
      <c r="F22" s="51">
        <v>31</v>
      </c>
      <c r="G22" s="51">
        <v>0</v>
      </c>
      <c r="H22" s="51">
        <v>25</v>
      </c>
      <c r="I22" s="51">
        <v>6</v>
      </c>
      <c r="J22" s="51">
        <v>0</v>
      </c>
      <c r="K22" s="51">
        <v>0</v>
      </c>
      <c r="L22" s="51">
        <v>0</v>
      </c>
      <c r="M22" s="402" t="s">
        <v>13</v>
      </c>
      <c r="N22" s="295" t="s">
        <v>348</v>
      </c>
    </row>
    <row r="23" spans="1:14" ht="30" customHeight="1">
      <c r="A23" s="282">
        <v>18</v>
      </c>
      <c r="B23" s="299"/>
      <c r="C23" s="371" t="s">
        <v>347</v>
      </c>
      <c r="D23" s="372"/>
      <c r="E23" s="373">
        <v>32</v>
      </c>
      <c r="F23" s="373">
        <v>32</v>
      </c>
      <c r="G23" s="373">
        <v>0</v>
      </c>
      <c r="H23" s="373">
        <v>34</v>
      </c>
      <c r="I23" s="373">
        <v>1</v>
      </c>
      <c r="J23" s="373">
        <v>0</v>
      </c>
      <c r="K23" s="373">
        <v>0</v>
      </c>
      <c r="L23" s="373">
        <v>0</v>
      </c>
      <c r="M23" s="374" t="s">
        <v>9</v>
      </c>
      <c r="N23" s="375" t="s">
        <v>419</v>
      </c>
    </row>
    <row r="24" spans="1:14" ht="30" customHeight="1">
      <c r="A24" s="282">
        <v>19</v>
      </c>
      <c r="B24" s="298"/>
      <c r="C24" s="297" t="s">
        <v>346</v>
      </c>
      <c r="D24" s="296"/>
      <c r="E24" s="51">
        <v>109</v>
      </c>
      <c r="F24" s="51">
        <v>98</v>
      </c>
      <c r="G24" s="51">
        <v>4</v>
      </c>
      <c r="H24" s="51">
        <v>107</v>
      </c>
      <c r="I24" s="51">
        <v>2</v>
      </c>
      <c r="J24" s="51">
        <v>0</v>
      </c>
      <c r="K24" s="51">
        <v>0</v>
      </c>
      <c r="L24" s="51">
        <v>0</v>
      </c>
      <c r="M24" s="402" t="s">
        <v>9</v>
      </c>
      <c r="N24" s="295" t="s">
        <v>345</v>
      </c>
    </row>
    <row r="25" spans="1:14" ht="30" customHeight="1" thickBot="1">
      <c r="A25" s="282">
        <v>20</v>
      </c>
      <c r="B25" s="294"/>
      <c r="C25" s="293" t="s">
        <v>344</v>
      </c>
      <c r="D25" s="292"/>
      <c r="E25" s="291">
        <v>53</v>
      </c>
      <c r="F25" s="291">
        <v>53</v>
      </c>
      <c r="G25" s="291">
        <v>0</v>
      </c>
      <c r="H25" s="291">
        <v>0</v>
      </c>
      <c r="I25" s="291">
        <v>53</v>
      </c>
      <c r="J25" s="291">
        <v>0</v>
      </c>
      <c r="K25" s="291">
        <v>0</v>
      </c>
      <c r="L25" s="291">
        <v>0</v>
      </c>
      <c r="M25" s="290" t="s">
        <v>28</v>
      </c>
      <c r="N25" s="289" t="s">
        <v>92</v>
      </c>
    </row>
    <row r="26" spans="1:14" ht="33" customHeight="1" thickTop="1">
      <c r="A26" s="282"/>
      <c r="B26" s="279"/>
      <c r="C26" s="288" t="s">
        <v>6</v>
      </c>
      <c r="D26" s="287"/>
      <c r="E26" s="286">
        <f t="shared" ref="E26:L26" si="0">SUM(E6:E25)</f>
        <v>2370</v>
      </c>
      <c r="F26" s="286">
        <f t="shared" si="0"/>
        <v>2255</v>
      </c>
      <c r="G26" s="286">
        <f t="shared" si="0"/>
        <v>113</v>
      </c>
      <c r="H26" s="286">
        <f t="shared" si="0"/>
        <v>1047</v>
      </c>
      <c r="I26" s="286">
        <f t="shared" si="0"/>
        <v>1254</v>
      </c>
      <c r="J26" s="286">
        <f t="shared" si="0"/>
        <v>50</v>
      </c>
      <c r="K26" s="286">
        <f t="shared" si="0"/>
        <v>90</v>
      </c>
      <c r="L26" s="286">
        <f t="shared" si="0"/>
        <v>31</v>
      </c>
      <c r="M26" s="286"/>
      <c r="N26" s="285"/>
    </row>
    <row r="27" spans="1:14" ht="15" customHeight="1">
      <c r="A27" s="282"/>
      <c r="B27" s="280"/>
      <c r="C27" s="284" t="s">
        <v>343</v>
      </c>
      <c r="D27" s="280"/>
      <c r="E27" s="280"/>
      <c r="F27" s="280"/>
      <c r="G27" s="280"/>
      <c r="H27" s="280"/>
      <c r="I27" s="280"/>
      <c r="J27" s="280"/>
      <c r="K27" s="280"/>
      <c r="L27" s="280"/>
      <c r="M27" s="281"/>
      <c r="N27" s="281"/>
    </row>
    <row r="28" spans="1:14">
      <c r="A28" s="282"/>
      <c r="B28" s="280"/>
      <c r="C28" s="283" t="s">
        <v>342</v>
      </c>
      <c r="D28" s="280"/>
      <c r="E28" s="280"/>
      <c r="F28" s="280"/>
      <c r="G28" s="280"/>
      <c r="H28" s="280"/>
      <c r="I28" s="280"/>
      <c r="J28" s="280"/>
      <c r="K28" s="280"/>
      <c r="L28" s="280"/>
      <c r="M28" s="281"/>
      <c r="N28" s="281"/>
    </row>
    <row r="29" spans="1:14">
      <c r="A29" s="282"/>
      <c r="B29" s="280"/>
      <c r="C29" s="280"/>
      <c r="D29" s="280"/>
      <c r="E29" s="280"/>
      <c r="F29" s="280"/>
      <c r="G29" s="280"/>
      <c r="H29" s="280"/>
      <c r="I29" s="280"/>
      <c r="J29" s="280"/>
      <c r="K29" s="280"/>
      <c r="L29" s="280"/>
      <c r="M29" s="281"/>
      <c r="N29" s="281"/>
    </row>
  </sheetData>
  <mergeCells count="12">
    <mergeCell ref="M3:M5"/>
    <mergeCell ref="E4:E5"/>
    <mergeCell ref="F4:G4"/>
    <mergeCell ref="H4:H5"/>
    <mergeCell ref="I4:J4"/>
    <mergeCell ref="K4:K5"/>
    <mergeCell ref="L4:L5"/>
    <mergeCell ref="B3:B5"/>
    <mergeCell ref="C3:C5"/>
    <mergeCell ref="E3:G3"/>
    <mergeCell ref="H3:J3"/>
    <mergeCell ref="K3:L3"/>
  </mergeCells>
  <phoneticPr fontId="3"/>
  <conditionalFormatting sqref="E6:I6">
    <cfRule type="cellIs" dxfId="53" priority="83" stopIfTrue="1" operator="notEqual">
      <formula>SUM(#REF!)</formula>
    </cfRule>
  </conditionalFormatting>
  <conditionalFormatting sqref="E6:I6">
    <cfRule type="cellIs" dxfId="52" priority="80" stopIfTrue="1" operator="notEqual">
      <formula>SUM(#REF!)</formula>
    </cfRule>
  </conditionalFormatting>
  <conditionalFormatting sqref="E13:I13">
    <cfRule type="cellIs" dxfId="51" priority="79" stopIfTrue="1" operator="notEqual">
      <formula>SUM(#REF!)</formula>
    </cfRule>
  </conditionalFormatting>
  <conditionalFormatting sqref="E13:I13">
    <cfRule type="cellIs" dxfId="50" priority="74" stopIfTrue="1" operator="notEqual">
      <formula>SUM(#REF!)</formula>
    </cfRule>
  </conditionalFormatting>
  <conditionalFormatting sqref="E11:I11">
    <cfRule type="cellIs" dxfId="49" priority="73" stopIfTrue="1" operator="notEqual">
      <formula>SUM(#REF!)</formula>
    </cfRule>
  </conditionalFormatting>
  <conditionalFormatting sqref="E11:I11">
    <cfRule type="cellIs" dxfId="48" priority="68" stopIfTrue="1" operator="notEqual">
      <formula>SUM(#REF!)</formula>
    </cfRule>
  </conditionalFormatting>
  <conditionalFormatting sqref="E19">
    <cfRule type="cellIs" dxfId="47" priority="65" stopIfTrue="1" operator="notEqual">
      <formula>SUM(H19:J19)</formula>
    </cfRule>
  </conditionalFormatting>
  <conditionalFormatting sqref="J19 H19">
    <cfRule type="cellIs" dxfId="46" priority="66" stopIfTrue="1" operator="notEqual">
      <formula>SUM(#REF!)</formula>
    </cfRule>
  </conditionalFormatting>
  <conditionalFormatting sqref="I19 L19">
    <cfRule type="cellIs" dxfId="45" priority="67" stopIfTrue="1" operator="notEqual">
      <formula>SUM(#REF!)</formula>
    </cfRule>
  </conditionalFormatting>
  <conditionalFormatting sqref="L20">
    <cfRule type="cellIs" dxfId="44" priority="64" stopIfTrue="1" operator="notEqual">
      <formula>SUM(#REF!)</formula>
    </cfRule>
  </conditionalFormatting>
  <conditionalFormatting sqref="E20">
    <cfRule type="cellIs" dxfId="43" priority="60" stopIfTrue="1" operator="notEqual">
      <formula>SUM(H20:J20)</formula>
    </cfRule>
  </conditionalFormatting>
  <conditionalFormatting sqref="H20:K20">
    <cfRule type="cellIs" dxfId="42" priority="61" stopIfTrue="1" operator="notEqual">
      <formula>SUM(#REF!)</formula>
    </cfRule>
  </conditionalFormatting>
  <conditionalFormatting sqref="E20">
    <cfRule type="cellIs" dxfId="41" priority="62" stopIfTrue="1" operator="notEqual">
      <formula>SUM(H20:J20)</formula>
    </cfRule>
  </conditionalFormatting>
  <conditionalFormatting sqref="H20:K20">
    <cfRule type="cellIs" dxfId="40" priority="63" stopIfTrue="1" operator="notEqual">
      <formula>SUM(#REF!)</formula>
    </cfRule>
  </conditionalFormatting>
  <conditionalFormatting sqref="H25:I25">
    <cfRule type="cellIs" dxfId="39" priority="52" stopIfTrue="1" operator="notEqual">
      <formula>SUM(#REF!)</formula>
    </cfRule>
  </conditionalFormatting>
  <conditionalFormatting sqref="E25">
    <cfRule type="cellIs" dxfId="38" priority="56" stopIfTrue="1" operator="notEqual">
      <formula>SUM(H25:J25)</formula>
    </cfRule>
  </conditionalFormatting>
  <conditionalFormatting sqref="H25:I25">
    <cfRule type="cellIs" dxfId="37" priority="59" stopIfTrue="1" operator="notEqual">
      <formula>SUM(#REF!)</formula>
    </cfRule>
  </conditionalFormatting>
  <conditionalFormatting sqref="E25">
    <cfRule type="cellIs" dxfId="36" priority="55" stopIfTrue="1" operator="notEqual">
      <formula>SUM(H25:J25)</formula>
    </cfRule>
  </conditionalFormatting>
  <conditionalFormatting sqref="I16 E16:G16">
    <cfRule type="cellIs" dxfId="35" priority="47" stopIfTrue="1" operator="notEqual">
      <formula>SUM(#REF!)</formula>
    </cfRule>
  </conditionalFormatting>
  <conditionalFormatting sqref="I16 E16:G16">
    <cfRule type="cellIs" dxfId="34" priority="51" stopIfTrue="1" operator="notEqual">
      <formula>SUM(#REF!)</formula>
    </cfRule>
  </conditionalFormatting>
  <conditionalFormatting sqref="E9:I9">
    <cfRule type="cellIs" dxfId="33" priority="43" stopIfTrue="1" operator="notEqual">
      <formula>SUM(#REF!)</formula>
    </cfRule>
  </conditionalFormatting>
  <conditionalFormatting sqref="E9:I9">
    <cfRule type="cellIs" dxfId="32" priority="38" stopIfTrue="1" operator="notEqual">
      <formula>SUM(#REF!)</formula>
    </cfRule>
  </conditionalFormatting>
  <conditionalFormatting sqref="H21:K21">
    <cfRule type="cellIs" dxfId="31" priority="36" stopIfTrue="1" operator="notEqual">
      <formula>SUM(#REF!)</formula>
    </cfRule>
  </conditionalFormatting>
  <conditionalFormatting sqref="L21">
    <cfRule type="cellIs" dxfId="30" priority="37" stopIfTrue="1" operator="notEqual">
      <formula>SUM(#REF!)</formula>
    </cfRule>
  </conditionalFormatting>
  <conditionalFormatting sqref="E8:J8">
    <cfRule type="cellIs" dxfId="29" priority="35" stopIfTrue="1" operator="notEqual">
      <formula>SUM(#REF!)</formula>
    </cfRule>
  </conditionalFormatting>
  <conditionalFormatting sqref="J24:K24">
    <cfRule type="cellIs" dxfId="28" priority="32" stopIfTrue="1" operator="notEqual">
      <formula>SUM(#REF!)</formula>
    </cfRule>
  </conditionalFormatting>
  <conditionalFormatting sqref="J24:K24">
    <cfRule type="cellIs" dxfId="27" priority="31" stopIfTrue="1" operator="notEqual">
      <formula>SUM(#REF!)</formula>
    </cfRule>
  </conditionalFormatting>
  <conditionalFormatting sqref="E14:I14 K14:L14">
    <cfRule type="cellIs" dxfId="26" priority="28" stopIfTrue="1" operator="notEqual">
      <formula>SUM(#REF!)</formula>
    </cfRule>
  </conditionalFormatting>
  <conditionalFormatting sqref="E14:I14 K14:L14">
    <cfRule type="cellIs" dxfId="25" priority="30" stopIfTrue="1" operator="notEqual">
      <formula>SUM(#REF!)</formula>
    </cfRule>
  </conditionalFormatting>
  <conditionalFormatting sqref="I23">
    <cfRule type="cellIs" dxfId="24" priority="26" operator="notEqual">
      <formula>SUM(#REF!)</formula>
    </cfRule>
  </conditionalFormatting>
  <conditionalFormatting sqref="I23">
    <cfRule type="cellIs" dxfId="23" priority="86" operator="notEqual">
      <formula>SUM(#REF!)</formula>
    </cfRule>
  </conditionalFormatting>
  <conditionalFormatting sqref="E22">
    <cfRule type="cellIs" dxfId="22" priority="23" stopIfTrue="1" operator="notEqual">
      <formula>SUM(H22:J22)</formula>
    </cfRule>
  </conditionalFormatting>
  <conditionalFormatting sqref="H22:K22">
    <cfRule type="cellIs" dxfId="21" priority="25" stopIfTrue="1" operator="notEqual">
      <formula>SUM(#REF!)</formula>
    </cfRule>
  </conditionalFormatting>
  <conditionalFormatting sqref="E22">
    <cfRule type="cellIs" dxfId="20" priority="22" stopIfTrue="1" operator="notEqual">
      <formula>SUM(H22:J22)</formula>
    </cfRule>
  </conditionalFormatting>
  <conditionalFormatting sqref="H22:K22">
    <cfRule type="cellIs" dxfId="19" priority="20" stopIfTrue="1" operator="notEqual">
      <formula>SUM(#REF!)</formula>
    </cfRule>
  </conditionalFormatting>
  <conditionalFormatting sqref="F17:G17">
    <cfRule type="cellIs" dxfId="18" priority="15" stopIfTrue="1" operator="notEqual">
      <formula>SUM(I17:K17)</formula>
    </cfRule>
  </conditionalFormatting>
  <conditionalFormatting sqref="I17">
    <cfRule type="cellIs" dxfId="17" priority="16" stopIfTrue="1" operator="notEqual">
      <formula>SUM(#REF!)</formula>
    </cfRule>
  </conditionalFormatting>
  <conditionalFormatting sqref="J17:K17">
    <cfRule type="cellIs" dxfId="16" priority="17" stopIfTrue="1" operator="notEqual">
      <formula>SUM(#REF!)</formula>
    </cfRule>
  </conditionalFormatting>
  <conditionalFormatting sqref="L17">
    <cfRule type="cellIs" dxfId="15" priority="18" stopIfTrue="1" operator="notEqual">
      <formula>SUM(#REF!)</formula>
    </cfRule>
  </conditionalFormatting>
  <conditionalFormatting sqref="H16:H17">
    <cfRule type="cellIs" dxfId="14" priority="19" stopIfTrue="1" operator="notEqual">
      <formula>SUM(K16:N16)</formula>
    </cfRule>
  </conditionalFormatting>
  <conditionalFormatting sqref="H15:I15">
    <cfRule type="cellIs" dxfId="13" priority="7" stopIfTrue="1" operator="notEqual">
      <formula>SUM(#REF!)</formula>
    </cfRule>
  </conditionalFormatting>
  <conditionalFormatting sqref="H15:I15">
    <cfRule type="cellIs" dxfId="12" priority="8" stopIfTrue="1" operator="notEqual">
      <formula>SUM(#REF!)</formula>
    </cfRule>
  </conditionalFormatting>
  <conditionalFormatting sqref="E15:G15">
    <cfRule type="cellIs" dxfId="11" priority="11" stopIfTrue="1" operator="notEqual">
      <formula>SUM(#REF!)</formula>
    </cfRule>
  </conditionalFormatting>
  <conditionalFormatting sqref="E15:G15">
    <cfRule type="cellIs" dxfId="10" priority="14" stopIfTrue="1" operator="notEqual">
      <formula>SUM(#REF!)</formula>
    </cfRule>
  </conditionalFormatting>
  <conditionalFormatting sqref="E12:I12">
    <cfRule type="cellIs" dxfId="9" priority="6" stopIfTrue="1" operator="notEqual">
      <formula>SUM(#REF!)</formula>
    </cfRule>
  </conditionalFormatting>
  <conditionalFormatting sqref="E12:I12">
    <cfRule type="cellIs" dxfId="8" priority="5" stopIfTrue="1" operator="notEqual">
      <formula>SUM(#REF!)</formula>
    </cfRule>
  </conditionalFormatting>
  <conditionalFormatting sqref="E10:I10">
    <cfRule type="cellIs" dxfId="7" priority="4" stopIfTrue="1" operator="notEqual">
      <formula>SUM(#REF!)</formula>
    </cfRule>
  </conditionalFormatting>
  <conditionalFormatting sqref="K10:L10">
    <cfRule type="cellIs" dxfId="6" priority="3" stopIfTrue="1" operator="notEqual">
      <formula>SUM(#REF!)</formula>
    </cfRule>
  </conditionalFormatting>
  <conditionalFormatting sqref="E7:L7">
    <cfRule type="cellIs" dxfId="5" priority="2" stopIfTrue="1" operator="notEqual">
      <formula>SUM(#REF!)</formula>
    </cfRule>
  </conditionalFormatting>
  <conditionalFormatting sqref="E7:L7">
    <cfRule type="cellIs" dxfId="4" priority="1" stopIfTrue="1" operator="notEqual">
      <formula>SUM(#REF!)</formula>
    </cfRule>
  </conditionalFormatting>
  <conditionalFormatting sqref="J6:K6">
    <cfRule type="cellIs" dxfId="3" priority="87" stopIfTrue="1" operator="notEqual">
      <formula>SUM(#REF!)</formula>
    </cfRule>
  </conditionalFormatting>
  <conditionalFormatting sqref="L6 L13 L11 L25 L8:L9 L22 L15">
    <cfRule type="cellIs" dxfId="2" priority="88" stopIfTrue="1" operator="notEqual">
      <formula>SUM(#REF!)</formula>
    </cfRule>
  </conditionalFormatting>
  <conditionalFormatting sqref="J6:K6 J13:K13 J11:K11 J25:K25 K8:K9 J14 J15:K16">
    <cfRule type="cellIs" dxfId="1" priority="89" stopIfTrue="1" operator="notEqual">
      <formula>SUM(#REF!)</formula>
    </cfRule>
  </conditionalFormatting>
  <conditionalFormatting sqref="L16">
    <cfRule type="cellIs" dxfId="0" priority="104" stopIfTrue="1" operator="notEqual">
      <formula>SUM(#REF!)</formula>
    </cfRule>
  </conditionalFormatting>
  <printOptions horizontalCentered="1"/>
  <pageMargins left="0.59055118110236227" right="0.59055118110236227" top="0.59055118110236227" bottom="0.59055118110236227" header="0.19685039370078741" footer="0.19685039370078741"/>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04B17-C3D0-4697-8DD6-FF8479E23F34}">
  <sheetPr>
    <tabColor rgb="FFFFFF00"/>
    <pageSetUpPr fitToPage="1"/>
  </sheetPr>
  <dimension ref="A1:E25"/>
  <sheetViews>
    <sheetView view="pageBreakPreview" topLeftCell="A22" zoomScaleNormal="112" zoomScaleSheetLayoutView="100" workbookViewId="0">
      <selection activeCell="G37" sqref="G37"/>
    </sheetView>
  </sheetViews>
  <sheetFormatPr defaultRowHeight="13.5"/>
  <cols>
    <col min="1" max="1" width="1.25" style="318" customWidth="1"/>
    <col min="2" max="2" width="10.5" style="319" customWidth="1"/>
    <col min="3" max="3" width="1.125" style="319" customWidth="1"/>
    <col min="4" max="5" width="37.5" style="319" customWidth="1"/>
    <col min="6" max="16384" width="9" style="318"/>
  </cols>
  <sheetData>
    <row r="1" spans="1:5" ht="6.75" customHeight="1"/>
    <row r="2" spans="1:5" s="277" customFormat="1" ht="21" customHeight="1">
      <c r="A2" s="315"/>
      <c r="B2" s="316" t="s">
        <v>418</v>
      </c>
      <c r="C2" s="370"/>
      <c r="D2" s="315"/>
      <c r="E2" s="315"/>
    </row>
    <row r="3" spans="1:5" ht="17.25" customHeight="1">
      <c r="A3" s="548" t="s">
        <v>380</v>
      </c>
      <c r="B3" s="549"/>
      <c r="C3" s="550"/>
      <c r="D3" s="557" t="s">
        <v>417</v>
      </c>
      <c r="E3" s="558"/>
    </row>
    <row r="4" spans="1:5" ht="11.25" customHeight="1">
      <c r="A4" s="551"/>
      <c r="B4" s="552"/>
      <c r="C4" s="553"/>
      <c r="D4" s="559" t="s">
        <v>416</v>
      </c>
      <c r="E4" s="561" t="s">
        <v>415</v>
      </c>
    </row>
    <row r="5" spans="1:5" ht="8.25" customHeight="1">
      <c r="A5" s="554"/>
      <c r="B5" s="555"/>
      <c r="C5" s="556"/>
      <c r="D5" s="560"/>
      <c r="E5" s="562"/>
    </row>
    <row r="6" spans="1:5" ht="30" customHeight="1">
      <c r="A6" s="329"/>
      <c r="B6" s="333" t="s">
        <v>414</v>
      </c>
      <c r="C6" s="332"/>
      <c r="D6" s="343" t="s">
        <v>424</v>
      </c>
      <c r="E6" s="342" t="s">
        <v>425</v>
      </c>
    </row>
    <row r="7" spans="1:5" ht="30" customHeight="1">
      <c r="A7" s="329"/>
      <c r="B7" s="333" t="s">
        <v>413</v>
      </c>
      <c r="C7" s="332"/>
      <c r="D7" s="369" t="s">
        <v>412</v>
      </c>
      <c r="E7" s="368" t="s">
        <v>411</v>
      </c>
    </row>
    <row r="8" spans="1:5" ht="64.5" customHeight="1">
      <c r="A8" s="329"/>
      <c r="B8" s="328" t="s">
        <v>363</v>
      </c>
      <c r="C8" s="327"/>
      <c r="D8" s="356" t="s">
        <v>410</v>
      </c>
      <c r="E8" s="355" t="s">
        <v>409</v>
      </c>
    </row>
    <row r="9" spans="1:5" ht="27.95" customHeight="1">
      <c r="A9" s="329"/>
      <c r="B9" s="333" t="s">
        <v>361</v>
      </c>
      <c r="C9" s="332"/>
      <c r="D9" s="367" t="s">
        <v>28</v>
      </c>
      <c r="E9" s="366" t="s">
        <v>28</v>
      </c>
    </row>
    <row r="10" spans="1:5" ht="45" customHeight="1">
      <c r="A10" s="329"/>
      <c r="B10" s="365" t="s">
        <v>408</v>
      </c>
      <c r="C10" s="364"/>
      <c r="D10" s="363" t="s">
        <v>426</v>
      </c>
      <c r="E10" s="362" t="s">
        <v>407</v>
      </c>
    </row>
    <row r="11" spans="1:5" ht="60" customHeight="1">
      <c r="A11" s="361"/>
      <c r="B11" s="333" t="s">
        <v>359</v>
      </c>
      <c r="C11" s="332"/>
      <c r="D11" s="356" t="s">
        <v>427</v>
      </c>
      <c r="E11" s="355" t="s">
        <v>428</v>
      </c>
    </row>
    <row r="12" spans="1:5" ht="30" customHeight="1">
      <c r="A12" s="360"/>
      <c r="B12" s="359" t="s">
        <v>358</v>
      </c>
      <c r="C12" s="358"/>
      <c r="D12" s="357" t="s">
        <v>406</v>
      </c>
      <c r="E12" s="346" t="s">
        <v>405</v>
      </c>
    </row>
    <row r="13" spans="1:5" ht="60" customHeight="1">
      <c r="A13" s="329"/>
      <c r="B13" s="333" t="s">
        <v>357</v>
      </c>
      <c r="C13" s="332"/>
      <c r="D13" s="356" t="s">
        <v>429</v>
      </c>
      <c r="E13" s="355" t="s">
        <v>430</v>
      </c>
    </row>
    <row r="14" spans="1:5" ht="30" customHeight="1">
      <c r="A14" s="329"/>
      <c r="B14" s="333" t="s">
        <v>95</v>
      </c>
      <c r="C14" s="332"/>
      <c r="D14" s="356" t="s">
        <v>404</v>
      </c>
      <c r="E14" s="355" t="s">
        <v>403</v>
      </c>
    </row>
    <row r="15" spans="1:5" ht="60" customHeight="1">
      <c r="A15" s="329"/>
      <c r="B15" s="333" t="s">
        <v>82</v>
      </c>
      <c r="C15" s="332"/>
      <c r="D15" s="354" t="s">
        <v>402</v>
      </c>
      <c r="E15" s="350" t="s">
        <v>431</v>
      </c>
    </row>
    <row r="16" spans="1:5" ht="30" customHeight="1">
      <c r="A16" s="329"/>
      <c r="B16" s="353" t="s">
        <v>356</v>
      </c>
      <c r="C16" s="352"/>
      <c r="D16" s="351" t="s">
        <v>401</v>
      </c>
      <c r="E16" s="350" t="s">
        <v>400</v>
      </c>
    </row>
    <row r="17" spans="1:5" ht="30" customHeight="1">
      <c r="A17" s="345"/>
      <c r="B17" s="349" t="s">
        <v>399</v>
      </c>
      <c r="C17" s="348"/>
      <c r="D17" s="347" t="s">
        <v>398</v>
      </c>
      <c r="E17" s="346" t="s">
        <v>398</v>
      </c>
    </row>
    <row r="18" spans="1:5" ht="54" customHeight="1">
      <c r="A18" s="345"/>
      <c r="B18" s="333" t="s">
        <v>353</v>
      </c>
      <c r="C18" s="344"/>
      <c r="D18" s="343" t="s">
        <v>397</v>
      </c>
      <c r="E18" s="342" t="s">
        <v>396</v>
      </c>
    </row>
    <row r="19" spans="1:5" s="339" customFormat="1" ht="30" customHeight="1">
      <c r="A19" s="341"/>
      <c r="B19" s="333" t="s">
        <v>351</v>
      </c>
      <c r="C19" s="332"/>
      <c r="D19" s="331" t="s">
        <v>395</v>
      </c>
      <c r="E19" s="340" t="s">
        <v>394</v>
      </c>
    </row>
    <row r="20" spans="1:5" ht="27.95" customHeight="1">
      <c r="A20" s="329"/>
      <c r="B20" s="333" t="s">
        <v>58</v>
      </c>
      <c r="C20" s="332"/>
      <c r="D20" s="338" t="s">
        <v>56</v>
      </c>
      <c r="E20" s="337" t="s">
        <v>56</v>
      </c>
    </row>
    <row r="21" spans="1:5" ht="30" customHeight="1">
      <c r="A21" s="329"/>
      <c r="B21" s="333" t="s">
        <v>350</v>
      </c>
      <c r="C21" s="332"/>
      <c r="D21" s="336" t="s">
        <v>393</v>
      </c>
      <c r="E21" s="335" t="s">
        <v>392</v>
      </c>
    </row>
    <row r="22" spans="1:5" ht="60" customHeight="1">
      <c r="A22" s="329"/>
      <c r="B22" s="333" t="s">
        <v>391</v>
      </c>
      <c r="C22" s="332"/>
      <c r="D22" s="334" t="s">
        <v>390</v>
      </c>
      <c r="E22" s="330" t="s">
        <v>389</v>
      </c>
    </row>
    <row r="23" spans="1:5" ht="30" customHeight="1">
      <c r="A23" s="329"/>
      <c r="B23" s="333" t="s">
        <v>388</v>
      </c>
      <c r="C23" s="332"/>
      <c r="D23" s="331" t="s">
        <v>387</v>
      </c>
      <c r="E23" s="330" t="s">
        <v>386</v>
      </c>
    </row>
    <row r="24" spans="1:5" ht="30" customHeight="1">
      <c r="A24" s="329"/>
      <c r="B24" s="328" t="s">
        <v>346</v>
      </c>
      <c r="C24" s="327"/>
      <c r="D24" s="326" t="s">
        <v>385</v>
      </c>
      <c r="E24" s="325" t="s">
        <v>384</v>
      </c>
    </row>
    <row r="25" spans="1:5" ht="30" customHeight="1">
      <c r="A25" s="324"/>
      <c r="B25" s="323" t="s">
        <v>344</v>
      </c>
      <c r="C25" s="322"/>
      <c r="D25" s="321" t="s">
        <v>383</v>
      </c>
      <c r="E25" s="320" t="s">
        <v>382</v>
      </c>
    </row>
  </sheetData>
  <mergeCells count="4">
    <mergeCell ref="A3:C5"/>
    <mergeCell ref="D3:E3"/>
    <mergeCell ref="D4:D5"/>
    <mergeCell ref="E4:E5"/>
  </mergeCells>
  <phoneticPr fontId="3"/>
  <printOptions horizontalCentered="1"/>
  <pageMargins left="0.59055118110236227" right="0.59055118110236227" top="0.59055118110236227" bottom="0.59055118110236227" header="0.19685039370078741" footer="0.1968503937007874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082B-5841-4E87-A850-598F91CA2329}">
  <dimension ref="A1"/>
  <sheetViews>
    <sheetView workbookViewId="0">
      <selection activeCell="E15" sqref="E15"/>
    </sheetView>
  </sheetViews>
  <sheetFormatPr defaultRowHeight="18.7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P35～P42 公民館等施設</vt:lpstr>
      <vt:lpstr>P43 自治公民館設置状況</vt:lpstr>
      <vt:lpstr>P44 自治公民館補助率</vt:lpstr>
      <vt:lpstr>Sheet3</vt:lpstr>
      <vt:lpstr>'P35～P42 公民館等施設'!Print_Area</vt:lpstr>
      <vt:lpstr>'P43 自治公民館設置状況'!Print_Area</vt:lpstr>
      <vt:lpstr>'P44 自治公民館補助率'!Print_Area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知笑子</dc:creator>
  <cp:lastModifiedBy>山村 知笑子</cp:lastModifiedBy>
  <cp:lastPrinted>2022-12-09T08:37:59Z</cp:lastPrinted>
  <dcterms:created xsi:type="dcterms:W3CDTF">2022-08-04T04:32:09Z</dcterms:created>
  <dcterms:modified xsi:type="dcterms:W3CDTF">2023-03-29T11:32:41Z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