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01\1031\令和4年度\R4年度　基礎調査\09　R5依頼データ\07 市町\"/>
    </mc:Choice>
  </mc:AlternateContent>
  <xr:revisionPtr revIDLastSave="0" documentId="13_ncr:1_{94D43083-9F2D-4D48-B2A4-680520888F4E}" xr6:coauthVersionLast="36" xr6:coauthVersionMax="36" xr10:uidLastSave="{00000000-0000-0000-0000-000000000000}"/>
  <bookViews>
    <workbookView xWindow="0" yWindow="0" windowWidth="23685" windowHeight="8250" firstSheet="1" activeTab="3" xr2:uid="{F0756BC5-CC3D-42DC-B75C-ACB67B45BB70}"/>
  </bookViews>
  <sheets>
    <sheet name="P18" sheetId="1" r:id="rId1"/>
    <sheet name="P19(集計用)※掲載用にリンク" sheetId="2" r:id="rId2"/>
    <sheet name="P19 (掲載用) " sheetId="3" r:id="rId3"/>
    <sheet name="P20" sheetId="4" r:id="rId4"/>
    <sheet name="P21～P22" sheetId="5" r:id="rId5"/>
    <sheet name="P22(集計用)※掲載用にリンク" sheetId="6" r:id="rId6"/>
  </sheets>
  <definedNames>
    <definedName name="_xlnm.Print_Area" localSheetId="0">'P18'!$A$1:$W$40</definedName>
    <definedName name="_xlnm.Print_Area" localSheetId="2">'P19 (掲載用) '!$A$1:$I$49</definedName>
    <definedName name="_xlnm.Print_Area" localSheetId="1">'P19(集計用)※掲載用にリンク'!$A$1:$X$57</definedName>
    <definedName name="_xlnm.Print_Area" localSheetId="3">'P20'!$A$1:$N$47</definedName>
    <definedName name="_xlnm.Print_Area" localSheetId="4">'P21～P22'!$A$1:$M$105</definedName>
    <definedName name="_xlnm.Print_Area" localSheetId="5">'P22(集計用)※掲載用にリンク'!$A$1:$V$22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4" l="1"/>
  <c r="L47" i="4"/>
  <c r="L46" i="4"/>
  <c r="L45" i="4"/>
  <c r="L44" i="4"/>
  <c r="L42" i="4"/>
  <c r="L41" i="4"/>
  <c r="L39" i="4"/>
  <c r="L38" i="4"/>
  <c r="M38" i="4" s="1"/>
  <c r="V4" i="6" l="1"/>
  <c r="V5" i="6"/>
  <c r="V6" i="6"/>
  <c r="V21" i="6" s="1"/>
  <c r="V7" i="6"/>
  <c r="M64" i="5" s="1"/>
  <c r="V8" i="6"/>
  <c r="V9" i="6"/>
  <c r="V10" i="6"/>
  <c r="V11" i="6"/>
  <c r="V12" i="6"/>
  <c r="M74" i="5" s="1"/>
  <c r="V13" i="6"/>
  <c r="M76" i="5" s="1"/>
  <c r="V14" i="6"/>
  <c r="V15" i="6"/>
  <c r="V16" i="6"/>
  <c r="V17" i="6"/>
  <c r="V18" i="6"/>
  <c r="M86" i="5" s="1"/>
  <c r="V19" i="6"/>
  <c r="M88" i="5" s="1"/>
  <c r="B20" i="6"/>
  <c r="V20" i="6" s="1"/>
  <c r="C20" i="6"/>
  <c r="D20" i="6"/>
  <c r="E20" i="6"/>
  <c r="F20" i="6"/>
  <c r="G20" i="6"/>
  <c r="H20" i="6"/>
  <c r="I20" i="6"/>
  <c r="J20" i="6"/>
  <c r="K20" i="6"/>
  <c r="M20" i="6"/>
  <c r="N20" i="6"/>
  <c r="O20" i="6"/>
  <c r="P20" i="6"/>
  <c r="Q20" i="6"/>
  <c r="R20" i="6"/>
  <c r="S20" i="6"/>
  <c r="T20" i="6"/>
  <c r="U20" i="6"/>
  <c r="M58" i="5"/>
  <c r="M60" i="5"/>
  <c r="M66" i="5"/>
  <c r="M68" i="5"/>
  <c r="M70" i="5"/>
  <c r="M72" i="5"/>
  <c r="M78" i="5"/>
  <c r="M80" i="5"/>
  <c r="M82" i="5"/>
  <c r="M84" i="5"/>
  <c r="M91" i="5"/>
  <c r="E102" i="5"/>
  <c r="F102" i="5"/>
  <c r="C10" i="4"/>
  <c r="L19" i="4" s="1"/>
  <c r="D10" i="4"/>
  <c r="E10" i="4"/>
  <c r="F10" i="4"/>
  <c r="G10" i="4"/>
  <c r="H10" i="4"/>
  <c r="I10" i="4"/>
  <c r="K10" i="4"/>
  <c r="L10" i="4"/>
  <c r="M10" i="4"/>
  <c r="L14" i="4"/>
  <c r="M14" i="4" s="1"/>
  <c r="L15" i="4"/>
  <c r="L16" i="4"/>
  <c r="M16" i="4"/>
  <c r="L17" i="4"/>
  <c r="L18" i="4"/>
  <c r="C19" i="4"/>
  <c r="D19" i="4"/>
  <c r="E19" i="4"/>
  <c r="F19" i="4"/>
  <c r="G19" i="4"/>
  <c r="H19" i="4"/>
  <c r="I19" i="4"/>
  <c r="J19" i="4"/>
  <c r="K19" i="4"/>
  <c r="N19" i="4"/>
  <c r="D34" i="4"/>
  <c r="E34" i="4"/>
  <c r="F34" i="4"/>
  <c r="G34" i="4"/>
  <c r="H34" i="4"/>
  <c r="I34" i="4"/>
  <c r="J34" i="4"/>
  <c r="K34" i="4"/>
  <c r="L34" i="4"/>
  <c r="M34" i="4"/>
  <c r="L40" i="4"/>
  <c r="M41" i="4"/>
  <c r="L43" i="4"/>
  <c r="M44" i="4"/>
  <c r="C47" i="4"/>
  <c r="D47" i="4"/>
  <c r="E47" i="4"/>
  <c r="F47" i="4"/>
  <c r="G47" i="4"/>
  <c r="H47" i="4"/>
  <c r="I47" i="4"/>
  <c r="J47" i="4"/>
  <c r="K47" i="4"/>
  <c r="M98" i="4"/>
  <c r="G3" i="3"/>
  <c r="G25" i="3" s="1"/>
  <c r="D4" i="3"/>
  <c r="G4" i="3"/>
  <c r="D6" i="3"/>
  <c r="D7" i="3"/>
  <c r="G9" i="3"/>
  <c r="D10" i="3"/>
  <c r="G10" i="3"/>
  <c r="D12" i="3"/>
  <c r="D13" i="3"/>
  <c r="G15" i="3"/>
  <c r="D16" i="3"/>
  <c r="G16" i="3"/>
  <c r="D18" i="3"/>
  <c r="D19" i="3"/>
  <c r="G21" i="3"/>
  <c r="D22" i="3"/>
  <c r="G22" i="3"/>
  <c r="D24" i="3"/>
  <c r="E50" i="3"/>
  <c r="F50" i="3"/>
  <c r="G50" i="3"/>
  <c r="M98" i="3"/>
  <c r="W5" i="2"/>
  <c r="D3" i="3" s="1"/>
  <c r="W6" i="2"/>
  <c r="W7" i="2"/>
  <c r="D5" i="3" s="1"/>
  <c r="W8" i="2"/>
  <c r="W9" i="2"/>
  <c r="W10" i="2"/>
  <c r="D8" i="3" s="1"/>
  <c r="W11" i="2"/>
  <c r="D9" i="3" s="1"/>
  <c r="W12" i="2"/>
  <c r="W13" i="2"/>
  <c r="D11" i="3" s="1"/>
  <c r="W14" i="2"/>
  <c r="W15" i="2"/>
  <c r="W16" i="2"/>
  <c r="D14" i="3" s="1"/>
  <c r="W17" i="2"/>
  <c r="D15" i="3" s="1"/>
  <c r="W18" i="2"/>
  <c r="W19" i="2"/>
  <c r="D17" i="3" s="1"/>
  <c r="W20" i="2"/>
  <c r="W21" i="2"/>
  <c r="W22" i="2"/>
  <c r="D20" i="3" s="1"/>
  <c r="W23" i="2"/>
  <c r="D21" i="3" s="1"/>
  <c r="W24" i="2"/>
  <c r="W25" i="2"/>
  <c r="D23" i="3" s="1"/>
  <c r="W26" i="2"/>
  <c r="C27" i="2"/>
  <c r="D27" i="2"/>
  <c r="E27" i="2"/>
  <c r="X27" i="2" s="1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W33" i="2"/>
  <c r="W56" i="2" s="1"/>
  <c r="W34" i="2"/>
  <c r="W35" i="2"/>
  <c r="G5" i="3" s="1"/>
  <c r="W36" i="2"/>
  <c r="G6" i="3" s="1"/>
  <c r="W37" i="2"/>
  <c r="G7" i="3" s="1"/>
  <c r="W38" i="2"/>
  <c r="G8" i="3" s="1"/>
  <c r="W39" i="2"/>
  <c r="W40" i="2"/>
  <c r="W41" i="2"/>
  <c r="G11" i="3" s="1"/>
  <c r="W42" i="2"/>
  <c r="G12" i="3" s="1"/>
  <c r="W43" i="2"/>
  <c r="G13" i="3" s="1"/>
  <c r="W44" i="2"/>
  <c r="G14" i="3" s="1"/>
  <c r="W45" i="2"/>
  <c r="W46" i="2"/>
  <c r="W47" i="2"/>
  <c r="G17" i="3" s="1"/>
  <c r="W48" i="2"/>
  <c r="G18" i="3" s="1"/>
  <c r="W49" i="2"/>
  <c r="G19" i="3" s="1"/>
  <c r="W50" i="2"/>
  <c r="G20" i="3" s="1"/>
  <c r="W51" i="2"/>
  <c r="W52" i="2"/>
  <c r="W53" i="2"/>
  <c r="G23" i="3" s="1"/>
  <c r="W54" i="2"/>
  <c r="G24" i="3" s="1"/>
  <c r="D55" i="2"/>
  <c r="W55" i="2" s="1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T18" i="1"/>
  <c r="T19" i="1"/>
  <c r="T20" i="1"/>
  <c r="T21" i="1"/>
  <c r="T36" i="1"/>
  <c r="T37" i="1"/>
  <c r="T38" i="1"/>
  <c r="T39" i="1"/>
  <c r="M98" i="1"/>
  <c r="D25" i="3" l="1"/>
  <c r="M90" i="5"/>
  <c r="W20" i="6"/>
  <c r="X55" i="2"/>
  <c r="M6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avance</author>
    <author>北村 恵理子</author>
  </authors>
  <commentList>
    <comment ref="X3" authorId="0" shapeId="0" xr:uid="{35A022ED-F003-4C47-8DFF-E952721E7D12}">
      <text>
        <r>
          <rPr>
            <u/>
            <sz val="18"/>
            <color indexed="81"/>
            <rFont val="ＭＳ Ｐゴシック"/>
            <family val="3"/>
            <charset val="128"/>
          </rPr>
          <t>○令和４年度議題はこのシートに入力してください。</t>
        </r>
        <r>
          <rPr>
            <sz val="18"/>
            <color indexed="81"/>
            <rFont val="ＭＳ Ｐゴシック"/>
            <family val="3"/>
            <charset val="128"/>
          </rPr>
          <t xml:space="preserve">
</t>
        </r>
        <r>
          <rPr>
            <u/>
            <sz val="18"/>
            <color indexed="81"/>
            <rFont val="ＭＳ Ｐゴシック"/>
            <family val="3"/>
            <charset val="128"/>
          </rPr>
          <t>（2）生涯学習審議会はＰ19（掲載用）シートに直接入力してください。</t>
        </r>
      </text>
    </comment>
    <comment ref="W27" authorId="1" shapeId="0" xr:uid="{5905D491-DCF2-4CFB-9DA0-0ED4ECBB6DE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アバンセ:
</t>
        </r>
        <r>
          <rPr>
            <sz val="9"/>
            <color indexed="81"/>
            <rFont val="MS P ゴシック"/>
            <family val="3"/>
            <charset val="128"/>
          </rPr>
          <t xml:space="preserve">ここの数字はP18 の教育委員からの議題提出件数と同じ数字になる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一ノ瀬</author>
    <author>北村 恵理子</author>
    <author>avance</author>
    <author>佐賀県</author>
  </authors>
  <commentList>
    <comment ref="D3" authorId="0" shapeId="0" xr:uid="{1E9D99DE-CF08-48AC-B86F-DC7CE94F4C8E}">
      <text>
        <r>
          <rPr>
            <b/>
            <sz val="9"/>
            <color indexed="81"/>
            <rFont val="ＭＳ Ｐゴシック"/>
            <family val="3"/>
            <charset val="128"/>
          </rPr>
          <t>「集計用」シートに入力した値が反映されるように、リンクが貼られています。
値を入力する必要はありません。</t>
        </r>
      </text>
    </comment>
    <comment ref="G3" authorId="0" shapeId="0" xr:uid="{0605E033-1DE8-4558-BBBC-0F9BE7F0E316}">
      <text>
        <r>
          <rPr>
            <b/>
            <sz val="18"/>
            <color indexed="81"/>
            <rFont val="ＭＳ Ｐゴシック"/>
            <family val="3"/>
            <charset val="128"/>
          </rPr>
          <t xml:space="preserve">○令和元年度議題は、Ｐ19（集計用）シートに入力した値が反映されるように、リンクが貼られています。
値を入力する必要はありません。
</t>
        </r>
        <r>
          <rPr>
            <b/>
            <u/>
            <sz val="18"/>
            <color indexed="81"/>
            <rFont val="ＭＳ Ｐゴシック"/>
            <family val="3"/>
            <charset val="128"/>
          </rPr>
          <t>Ｐ19（集計用）シートに入力してください。</t>
        </r>
      </text>
    </comment>
    <comment ref="D26" authorId="1" shapeId="0" xr:uid="{225BECD8-04F1-4EDF-88D0-A00D8A8DD2D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アバンセ:
</t>
        </r>
        <r>
          <rPr>
            <sz val="9"/>
            <color indexed="81"/>
            <rFont val="MS P ゴシック"/>
            <family val="3"/>
            <charset val="128"/>
          </rPr>
          <t>P18 の教育委員会からの議題提出件数と同じになる。</t>
        </r>
      </text>
    </comment>
    <comment ref="I27" authorId="2" shapeId="0" xr:uid="{1D436C7B-3AAE-4DB9-B250-7C4D8B6CD2E0}">
      <text>
        <r>
          <rPr>
            <b/>
            <u/>
            <sz val="18"/>
            <color indexed="81"/>
            <rFont val="ＭＳ Ｐゴシック"/>
            <family val="3"/>
            <charset val="128"/>
          </rPr>
          <t>（２）生涯学習審議会データはこのシートに入力してください。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1" authorId="3" shapeId="0" xr:uid="{62545351-F16D-4A52-8824-4559AFC009E9}">
      <text>
        <r>
          <rPr>
            <sz val="10"/>
            <color indexed="81"/>
            <rFont val="ＭＳ Ｐゴシック"/>
            <family val="3"/>
            <charset val="128"/>
          </rPr>
          <t>鳥栖市：
協議会自体は存在するため。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41" authorId="3" shapeId="0" xr:uid="{338C2D76-AB7F-43B6-A69D-381D8F8A1A90}">
      <text>
        <r>
          <rPr>
            <sz val="10"/>
            <color indexed="81"/>
            <rFont val="ＭＳ Ｐゴシック"/>
            <family val="3"/>
            <charset val="128"/>
          </rPr>
          <t>上峰町
【2021１０29】修正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Saga</author>
    <author>一ノ瀬</author>
  </authors>
  <commentList>
    <comment ref="E30" authorId="0" shapeId="0" xr:uid="{3CB6FBEF-CB6F-420D-8613-51D0F0799C34}">
      <text>
        <r>
          <rPr>
            <sz val="8"/>
            <color indexed="81"/>
            <rFont val="MS P ゴシック"/>
            <family val="3"/>
            <charset val="128"/>
          </rPr>
          <t>まち協設置に伴い、廃止</t>
        </r>
      </text>
    </comment>
    <comment ref="M58" authorId="1" shapeId="0" xr:uid="{C70C9F78-951C-4DE9-B3B3-8CED2445289B}">
      <text>
        <r>
          <rPr>
            <b/>
            <sz val="18"/>
            <color indexed="81"/>
            <rFont val="ＭＳ Ｐゴシック"/>
            <family val="3"/>
            <charset val="128"/>
          </rPr>
          <t>「〇議題提出内容」は
「集計用」のシートに入力した値が反映されるようにリンクが貼られています。
Ｐ22（集計用）シートに入力してください。
このセル以下に値を入力する必要はありません。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山村 知笑子</author>
  </authors>
  <commentList>
    <comment ref="A1" authorId="0" shapeId="0" xr:uid="{4B5F3C66-0023-4700-B79F-5CECFC6CECE4}">
      <text>
        <r>
          <rPr>
            <b/>
            <sz val="12"/>
            <color indexed="81"/>
            <rFont val="MS P ゴシック"/>
            <family val="3"/>
            <charset val="128"/>
          </rPr>
          <t>P22の「○議題提出内容」はこのシートに入力してください。</t>
        </r>
      </text>
    </comment>
  </commentList>
</comments>
</file>

<file path=xl/sharedStrings.xml><?xml version="1.0" encoding="utf-8"?>
<sst xmlns="http://schemas.openxmlformats.org/spreadsheetml/2006/main" count="716" uniqueCount="294">
  <si>
    <t>-</t>
    <phoneticPr fontId="3"/>
  </si>
  <si>
    <t>青少年教育の特定事項委嘱委員数</t>
    <phoneticPr fontId="3"/>
  </si>
  <si>
    <t>委員からの議題
提出件数</t>
    <rPh sb="0" eb="2">
      <t>イイン</t>
    </rPh>
    <rPh sb="5" eb="7">
      <t>ギダイ</t>
    </rPh>
    <rPh sb="8" eb="10">
      <t>テイシュツ</t>
    </rPh>
    <rPh sb="10" eb="12">
      <t>ケンスウ</t>
    </rPh>
    <phoneticPr fontId="3"/>
  </si>
  <si>
    <t>教育委員会からの議題提出件数</t>
    <rPh sb="0" eb="2">
      <t>キョウイク</t>
    </rPh>
    <rPh sb="2" eb="5">
      <t>イインカイ</t>
    </rPh>
    <rPh sb="8" eb="10">
      <t>ギダイ</t>
    </rPh>
    <rPh sb="10" eb="12">
      <t>テイシュツ</t>
    </rPh>
    <rPh sb="12" eb="14">
      <t>ケンスウ</t>
    </rPh>
    <phoneticPr fontId="3"/>
  </si>
  <si>
    <t>年間会議回数</t>
    <rPh sb="0" eb="2">
      <t>ネンカン</t>
    </rPh>
    <rPh sb="2" eb="4">
      <t>カイギ</t>
    </rPh>
    <rPh sb="4" eb="6">
      <t>カイスウ</t>
    </rPh>
    <phoneticPr fontId="3"/>
  </si>
  <si>
    <t>太良町</t>
    <rPh sb="0" eb="3">
      <t>タラチョウ</t>
    </rPh>
    <phoneticPr fontId="3"/>
  </si>
  <si>
    <t>白石町</t>
    <rPh sb="0" eb="3">
      <t>シロイシチョウ</t>
    </rPh>
    <phoneticPr fontId="3"/>
  </si>
  <si>
    <t>江北町</t>
    <rPh sb="0" eb="2">
      <t>コウホク</t>
    </rPh>
    <rPh sb="2" eb="3">
      <t>チョウ</t>
    </rPh>
    <phoneticPr fontId="3"/>
  </si>
  <si>
    <t>大町町</t>
    <rPh sb="0" eb="3">
      <t>オオマチチョウ</t>
    </rPh>
    <phoneticPr fontId="3"/>
  </si>
  <si>
    <t>有田町</t>
    <rPh sb="0" eb="2">
      <t>アリタ</t>
    </rPh>
    <rPh sb="2" eb="3">
      <t>チョウ</t>
    </rPh>
    <phoneticPr fontId="3"/>
  </si>
  <si>
    <t>玄海町</t>
    <rPh sb="0" eb="3">
      <t>ゲンカイチョウ</t>
    </rPh>
    <phoneticPr fontId="3"/>
  </si>
  <si>
    <t>みやき町</t>
    <rPh sb="3" eb="4">
      <t>チョウ</t>
    </rPh>
    <phoneticPr fontId="3"/>
  </si>
  <si>
    <t>上峰町</t>
    <rPh sb="0" eb="2">
      <t>カミミネ</t>
    </rPh>
    <rPh sb="2" eb="3">
      <t>チョウ</t>
    </rPh>
    <phoneticPr fontId="3"/>
  </si>
  <si>
    <t>基山町</t>
    <rPh sb="0" eb="3">
      <t>キヤマチョウ</t>
    </rPh>
    <phoneticPr fontId="3"/>
  </si>
  <si>
    <t>佐賀県</t>
    <rPh sb="0" eb="3">
      <t>サガケン</t>
    </rPh>
    <phoneticPr fontId="3"/>
  </si>
  <si>
    <t>合　　計</t>
    <rPh sb="0" eb="1">
      <t>ゴウ</t>
    </rPh>
    <rPh sb="3" eb="4">
      <t>ケイ</t>
    </rPh>
    <phoneticPr fontId="3"/>
  </si>
  <si>
    <t>青少年教育の特定事項委嘱委員数</t>
    <rPh sb="0" eb="3">
      <t>セイショウネン</t>
    </rPh>
    <rPh sb="3" eb="5">
      <t>キョウイク</t>
    </rPh>
    <rPh sb="6" eb="8">
      <t>トクテイ</t>
    </rPh>
    <rPh sb="8" eb="10">
      <t>ジコウ</t>
    </rPh>
    <rPh sb="10" eb="12">
      <t>イショク</t>
    </rPh>
    <rPh sb="12" eb="15">
      <t>イインスウ</t>
    </rPh>
    <phoneticPr fontId="3"/>
  </si>
  <si>
    <t>吉野ヶ里町</t>
    <rPh sb="0" eb="4">
      <t>ヨシノガリ</t>
    </rPh>
    <rPh sb="4" eb="5">
      <t>チョウ</t>
    </rPh>
    <phoneticPr fontId="3"/>
  </si>
  <si>
    <t>神埼市</t>
    <rPh sb="0" eb="2">
      <t>カンザキ</t>
    </rPh>
    <rPh sb="2" eb="3">
      <t>シ</t>
    </rPh>
    <phoneticPr fontId="3"/>
  </si>
  <si>
    <t>嬉野市</t>
    <rPh sb="0" eb="2">
      <t>ウレシノ</t>
    </rPh>
    <rPh sb="2" eb="3">
      <t>シ</t>
    </rPh>
    <phoneticPr fontId="3"/>
  </si>
  <si>
    <t>小城市</t>
    <rPh sb="0" eb="2">
      <t>オギ</t>
    </rPh>
    <rPh sb="2" eb="3">
      <t>シ</t>
    </rPh>
    <phoneticPr fontId="3"/>
  </si>
  <si>
    <t>鹿島市</t>
    <rPh sb="0" eb="3">
      <t>カシマシ</t>
    </rPh>
    <phoneticPr fontId="3"/>
  </si>
  <si>
    <t>武雄市</t>
    <rPh sb="0" eb="3">
      <t>タケオシ</t>
    </rPh>
    <phoneticPr fontId="3"/>
  </si>
  <si>
    <t>伊万里市</t>
    <rPh sb="0" eb="4">
      <t>イマリシ</t>
    </rPh>
    <phoneticPr fontId="3"/>
  </si>
  <si>
    <t>多久市</t>
    <rPh sb="0" eb="3">
      <t>タクシ</t>
    </rPh>
    <phoneticPr fontId="3"/>
  </si>
  <si>
    <t>鳥栖市</t>
    <rPh sb="0" eb="3">
      <t>トスシ</t>
    </rPh>
    <phoneticPr fontId="3"/>
  </si>
  <si>
    <t>唐津市</t>
    <rPh sb="0" eb="3">
      <t>カラツシ</t>
    </rPh>
    <phoneticPr fontId="3"/>
  </si>
  <si>
    <t>佐賀市</t>
    <rPh sb="0" eb="3">
      <t>サガシ</t>
    </rPh>
    <phoneticPr fontId="3"/>
  </si>
  <si>
    <t>任期(年)</t>
    <rPh sb="0" eb="2">
      <t>ニンキ</t>
    </rPh>
    <rPh sb="3" eb="4">
      <t>ネン</t>
    </rPh>
    <phoneticPr fontId="3"/>
  </si>
  <si>
    <t>公民館運営審議会
委員との兼任</t>
    <rPh sb="0" eb="3">
      <t>コウミンカン</t>
    </rPh>
    <rPh sb="3" eb="5">
      <t>ウンエイ</t>
    </rPh>
    <rPh sb="5" eb="8">
      <t>シンギカイ</t>
    </rPh>
    <rPh sb="9" eb="11">
      <t>イイン</t>
    </rPh>
    <rPh sb="13" eb="15">
      <t>ケンニン</t>
    </rPh>
    <phoneticPr fontId="3"/>
  </si>
  <si>
    <t>社会教育委員
専    任</t>
    <rPh sb="0" eb="2">
      <t>シャカイ</t>
    </rPh>
    <rPh sb="2" eb="4">
      <t>キョウイク</t>
    </rPh>
    <rPh sb="4" eb="6">
      <t>イイン</t>
    </rPh>
    <rPh sb="7" eb="8">
      <t>セン</t>
    </rPh>
    <rPh sb="12" eb="13">
      <t>ニン</t>
    </rPh>
    <phoneticPr fontId="3"/>
  </si>
  <si>
    <t>公募委員（内数）</t>
    <rPh sb="0" eb="2">
      <t>コウボ</t>
    </rPh>
    <rPh sb="2" eb="4">
      <t>イイン</t>
    </rPh>
    <rPh sb="5" eb="6">
      <t>ウチ</t>
    </rPh>
    <rPh sb="6" eb="7">
      <t>スウ</t>
    </rPh>
    <phoneticPr fontId="3"/>
  </si>
  <si>
    <t>設置委員数</t>
    <rPh sb="0" eb="2">
      <t>セッチ</t>
    </rPh>
    <rPh sb="2" eb="4">
      <t>イイン</t>
    </rPh>
    <rPh sb="4" eb="5">
      <t>スウ</t>
    </rPh>
    <phoneticPr fontId="3"/>
  </si>
  <si>
    <t xml:space="preserve"> </t>
    <phoneticPr fontId="3"/>
  </si>
  <si>
    <t>社会教育委員
専    　 任</t>
    <rPh sb="0" eb="2">
      <t>シャカイ</t>
    </rPh>
    <rPh sb="2" eb="4">
      <t>キョウイク</t>
    </rPh>
    <rPh sb="4" eb="6">
      <t>イイン</t>
    </rPh>
    <rPh sb="7" eb="8">
      <t>セン</t>
    </rPh>
    <rPh sb="14" eb="15">
      <t>ニン</t>
    </rPh>
    <phoneticPr fontId="3"/>
  </si>
  <si>
    <t>公募委員(内数）</t>
    <rPh sb="0" eb="2">
      <t>コウボ</t>
    </rPh>
    <rPh sb="2" eb="4">
      <t>イイン</t>
    </rPh>
    <rPh sb="5" eb="6">
      <t>ウチ</t>
    </rPh>
    <rPh sb="6" eb="7">
      <t>スウ</t>
    </rPh>
    <phoneticPr fontId="3"/>
  </si>
  <si>
    <t>吉野ヶ里町</t>
  </si>
  <si>
    <t>○市町別設置及び構成状況</t>
    <rPh sb="1" eb="3">
      <t>シチョウ</t>
    </rPh>
    <rPh sb="3" eb="4">
      <t>ベツ</t>
    </rPh>
    <rPh sb="4" eb="6">
      <t>セッチ</t>
    </rPh>
    <rPh sb="6" eb="7">
      <t>オヨ</t>
    </rPh>
    <rPh sb="8" eb="10">
      <t>コウセイ</t>
    </rPh>
    <rPh sb="10" eb="12">
      <t>ジョウキョウ</t>
    </rPh>
    <phoneticPr fontId="3"/>
  </si>
  <si>
    <t>　　(１)社会教育委員</t>
    <rPh sb="5" eb="7">
      <t>シャカイ</t>
    </rPh>
    <rPh sb="7" eb="9">
      <t>キョウイク</t>
    </rPh>
    <rPh sb="9" eb="11">
      <t>イイン</t>
    </rPh>
    <phoneticPr fontId="3"/>
  </si>
  <si>
    <t>Ⅱ　市町の生涯学習・社会教育の現況</t>
    <rPh sb="2" eb="4">
      <t>シマチ</t>
    </rPh>
    <rPh sb="5" eb="7">
      <t>ショウガイ</t>
    </rPh>
    <rPh sb="7" eb="9">
      <t>ガクシュウ</t>
    </rPh>
    <rPh sb="10" eb="12">
      <t>シャカイ</t>
    </rPh>
    <rPh sb="12" eb="14">
      <t>キョウイク</t>
    </rPh>
    <rPh sb="15" eb="17">
      <t>ゲンキョウ</t>
    </rPh>
    <phoneticPr fontId="3"/>
  </si>
  <si>
    <t>合計</t>
    <rPh sb="0" eb="2">
      <t>ゴウケイ</t>
    </rPh>
    <phoneticPr fontId="3"/>
  </si>
  <si>
    <t>その他</t>
    <rPh sb="2" eb="3">
      <t>タ</t>
    </rPh>
    <phoneticPr fontId="3"/>
  </si>
  <si>
    <t>住民意識調査</t>
    <rPh sb="0" eb="2">
      <t>ジュウミン</t>
    </rPh>
    <rPh sb="2" eb="4">
      <t>イシキ</t>
    </rPh>
    <rPh sb="4" eb="6">
      <t>チョウサ</t>
    </rPh>
    <phoneticPr fontId="3"/>
  </si>
  <si>
    <t>文化活動・住民運動</t>
    <rPh sb="0" eb="2">
      <t>ブンカ</t>
    </rPh>
    <rPh sb="2" eb="4">
      <t>カツドウ</t>
    </rPh>
    <rPh sb="5" eb="7">
      <t>ジュウミン</t>
    </rPh>
    <rPh sb="7" eb="9">
      <t>ウンドウ</t>
    </rPh>
    <phoneticPr fontId="3"/>
  </si>
  <si>
    <t>男女共同参画社会づくり</t>
    <rPh sb="0" eb="2">
      <t>ダンジョ</t>
    </rPh>
    <rPh sb="2" eb="4">
      <t>キョウドウ</t>
    </rPh>
    <rPh sb="4" eb="6">
      <t>サンカク</t>
    </rPh>
    <rPh sb="6" eb="8">
      <t>シャカイ</t>
    </rPh>
    <phoneticPr fontId="3"/>
  </si>
  <si>
    <t>社会同和教育の推進</t>
    <rPh sb="0" eb="2">
      <t>シャカイ</t>
    </rPh>
    <rPh sb="2" eb="4">
      <t>ドウワ</t>
    </rPh>
    <rPh sb="4" eb="6">
      <t>キョウイク</t>
    </rPh>
    <rPh sb="7" eb="9">
      <t>スイシン</t>
    </rPh>
    <phoneticPr fontId="3"/>
  </si>
  <si>
    <t>青少年教育・青少年健全育成</t>
    <rPh sb="0" eb="3">
      <t>セイショウネン</t>
    </rPh>
    <rPh sb="3" eb="5">
      <t>キョウイク</t>
    </rPh>
    <rPh sb="6" eb="9">
      <t>セイショウネン</t>
    </rPh>
    <rPh sb="9" eb="11">
      <t>ケンゼン</t>
    </rPh>
    <rPh sb="11" eb="13">
      <t>イクセイ</t>
    </rPh>
    <phoneticPr fontId="3"/>
  </si>
  <si>
    <t>女性・成人・高齢者教育</t>
    <rPh sb="0" eb="2">
      <t>ジョセイ</t>
    </rPh>
    <rPh sb="3" eb="5">
      <t>セイジン</t>
    </rPh>
    <rPh sb="6" eb="9">
      <t>コウレイシャ</t>
    </rPh>
    <rPh sb="9" eb="11">
      <t>キョウイク</t>
    </rPh>
    <phoneticPr fontId="3"/>
  </si>
  <si>
    <t>家庭教育</t>
    <rPh sb="0" eb="2">
      <t>カテイ</t>
    </rPh>
    <rPh sb="2" eb="4">
      <t>キョウイク</t>
    </rPh>
    <phoneticPr fontId="3"/>
  </si>
  <si>
    <t>社会体育などの整備及び振興</t>
    <rPh sb="0" eb="2">
      <t>シャカイ</t>
    </rPh>
    <rPh sb="2" eb="4">
      <t>タイイク</t>
    </rPh>
    <rPh sb="7" eb="9">
      <t>セイビ</t>
    </rPh>
    <rPh sb="9" eb="10">
      <t>オヨ</t>
    </rPh>
    <rPh sb="11" eb="13">
      <t>シンコウ</t>
    </rPh>
    <phoneticPr fontId="3"/>
  </si>
  <si>
    <t>文化財・郷土芸能保護整備及び振興</t>
    <rPh sb="0" eb="3">
      <t>ブンカザイ</t>
    </rPh>
    <rPh sb="4" eb="6">
      <t>キョウド</t>
    </rPh>
    <rPh sb="6" eb="8">
      <t>ゲイノウ</t>
    </rPh>
    <rPh sb="8" eb="10">
      <t>ホゴ</t>
    </rPh>
    <rPh sb="10" eb="12">
      <t>セイビ</t>
    </rPh>
    <rPh sb="12" eb="13">
      <t>オヨ</t>
    </rPh>
    <rPh sb="14" eb="16">
      <t>シンコウ</t>
    </rPh>
    <phoneticPr fontId="3"/>
  </si>
  <si>
    <t>各種講座の研修</t>
    <rPh sb="0" eb="2">
      <t>カクシュ</t>
    </rPh>
    <rPh sb="2" eb="4">
      <t>コウザ</t>
    </rPh>
    <rPh sb="5" eb="7">
      <t>ケンシュウ</t>
    </rPh>
    <phoneticPr fontId="3"/>
  </si>
  <si>
    <t>地域づくり活動奨励及び振興</t>
    <rPh sb="0" eb="2">
      <t>チイキ</t>
    </rPh>
    <rPh sb="5" eb="7">
      <t>カツドウ</t>
    </rPh>
    <rPh sb="7" eb="9">
      <t>ショウレイ</t>
    </rPh>
    <rPh sb="9" eb="10">
      <t>オヨ</t>
    </rPh>
    <rPh sb="11" eb="13">
      <t>シンコウ</t>
    </rPh>
    <phoneticPr fontId="3"/>
  </si>
  <si>
    <t>公民館活動・運営の振興</t>
    <rPh sb="0" eb="3">
      <t>コウミンカン</t>
    </rPh>
    <rPh sb="3" eb="5">
      <t>カツドウ</t>
    </rPh>
    <rPh sb="6" eb="8">
      <t>ウンエイ</t>
    </rPh>
    <rPh sb="9" eb="11">
      <t>シンコウ</t>
    </rPh>
    <phoneticPr fontId="3"/>
  </si>
  <si>
    <t>　</t>
    <phoneticPr fontId="3"/>
  </si>
  <si>
    <t>社会教育関係職員の資質向上</t>
    <rPh sb="0" eb="2">
      <t>シャカイ</t>
    </rPh>
    <rPh sb="2" eb="4">
      <t>キョウイク</t>
    </rPh>
    <rPh sb="4" eb="6">
      <t>カンケイ</t>
    </rPh>
    <rPh sb="6" eb="8">
      <t>ショクイン</t>
    </rPh>
    <rPh sb="9" eb="11">
      <t>シシツ</t>
    </rPh>
    <rPh sb="11" eb="13">
      <t>コウジョウ</t>
    </rPh>
    <phoneticPr fontId="3"/>
  </si>
  <si>
    <t>社会教育関係職員の処遇改善</t>
    <rPh sb="0" eb="2">
      <t>シャカイ</t>
    </rPh>
    <rPh sb="2" eb="4">
      <t>キョウイク</t>
    </rPh>
    <rPh sb="4" eb="6">
      <t>カンケイ</t>
    </rPh>
    <rPh sb="6" eb="8">
      <t>ショクイン</t>
    </rPh>
    <rPh sb="9" eb="11">
      <t>ショグウ</t>
    </rPh>
    <rPh sb="11" eb="13">
      <t>カイゼン</t>
    </rPh>
    <phoneticPr fontId="3"/>
  </si>
  <si>
    <t>社会教育関係団体の育成・補助金交付</t>
    <rPh sb="0" eb="2">
      <t>シャカイ</t>
    </rPh>
    <rPh sb="2" eb="4">
      <t>キョウイク</t>
    </rPh>
    <rPh sb="4" eb="6">
      <t>カンケイ</t>
    </rPh>
    <rPh sb="6" eb="8">
      <t>ダンタイ</t>
    </rPh>
    <rPh sb="9" eb="11">
      <t>イクセイ</t>
    </rPh>
    <rPh sb="12" eb="15">
      <t>ホジョキン</t>
    </rPh>
    <rPh sb="15" eb="17">
      <t>コウフ</t>
    </rPh>
    <phoneticPr fontId="3"/>
  </si>
  <si>
    <t>社会教育施設の整備充実</t>
    <rPh sb="0" eb="2">
      <t>シャカイ</t>
    </rPh>
    <rPh sb="2" eb="4">
      <t>キョウイク</t>
    </rPh>
    <rPh sb="4" eb="6">
      <t>シセツ</t>
    </rPh>
    <rPh sb="7" eb="9">
      <t>セイビ</t>
    </rPh>
    <rPh sb="9" eb="11">
      <t>ジュウジツ</t>
    </rPh>
    <phoneticPr fontId="3"/>
  </si>
  <si>
    <t>社会教育の事業・予算</t>
    <rPh sb="0" eb="2">
      <t>シャカイ</t>
    </rPh>
    <rPh sb="2" eb="4">
      <t>キョウイク</t>
    </rPh>
    <rPh sb="5" eb="7">
      <t>ジギョウ</t>
    </rPh>
    <rPh sb="8" eb="10">
      <t>ヨサン</t>
    </rPh>
    <phoneticPr fontId="3"/>
  </si>
  <si>
    <t>社会教育の方針</t>
    <rPh sb="0" eb="2">
      <t>シャカイ</t>
    </rPh>
    <rPh sb="2" eb="4">
      <t>キョウイク</t>
    </rPh>
    <rPh sb="5" eb="7">
      <t>ホウシン</t>
    </rPh>
    <phoneticPr fontId="3"/>
  </si>
  <si>
    <t>社会教育委員の研修</t>
    <rPh sb="0" eb="2">
      <t>シャカイ</t>
    </rPh>
    <rPh sb="2" eb="4">
      <t>キョウイク</t>
    </rPh>
    <rPh sb="4" eb="6">
      <t>イイン</t>
    </rPh>
    <rPh sb="7" eb="9">
      <t>ケンシュウ</t>
    </rPh>
    <phoneticPr fontId="3"/>
  </si>
  <si>
    <t>生涯学習の基盤整備</t>
    <rPh sb="0" eb="2">
      <t>ショウガイ</t>
    </rPh>
    <rPh sb="2" eb="4">
      <t>ガクシュウ</t>
    </rPh>
    <rPh sb="5" eb="7">
      <t>キバン</t>
    </rPh>
    <rPh sb="7" eb="9">
      <t>セイビ</t>
    </rPh>
    <phoneticPr fontId="3"/>
  </si>
  <si>
    <t>生涯学習の推進方策</t>
    <rPh sb="0" eb="2">
      <t>ショウガイ</t>
    </rPh>
    <rPh sb="2" eb="4">
      <t>ガクシュウ</t>
    </rPh>
    <rPh sb="5" eb="7">
      <t>スイシン</t>
    </rPh>
    <rPh sb="7" eb="9">
      <t>ホウサク</t>
    </rPh>
    <phoneticPr fontId="3"/>
  </si>
  <si>
    <t>佐賀市</t>
  </si>
  <si>
    <t>市町名</t>
    <rPh sb="0" eb="2">
      <t>シチョウ</t>
    </rPh>
    <rPh sb="2" eb="3">
      <t>メイ</t>
    </rPh>
    <phoneticPr fontId="3"/>
  </si>
  <si>
    <t>○社会教育委員からの議題提出件数</t>
    <rPh sb="1" eb="3">
      <t>シャカイ</t>
    </rPh>
    <rPh sb="3" eb="5">
      <t>キョウイク</t>
    </rPh>
    <rPh sb="5" eb="7">
      <t>イイン</t>
    </rPh>
    <rPh sb="10" eb="12">
      <t>ギダイ</t>
    </rPh>
    <rPh sb="12" eb="14">
      <t>テイシュツ</t>
    </rPh>
    <rPh sb="14" eb="16">
      <t>ケンスウ</t>
    </rPh>
    <phoneticPr fontId="3"/>
  </si>
  <si>
    <t>多久市</t>
  </si>
  <si>
    <t>○教育委員会からの議題提出件数</t>
    <rPh sb="1" eb="3">
      <t>キョウイク</t>
    </rPh>
    <rPh sb="3" eb="6">
      <t>イインカイ</t>
    </rPh>
    <rPh sb="9" eb="11">
      <t>ギダイ</t>
    </rPh>
    <rPh sb="11" eb="13">
      <t>テイシュツ</t>
    </rPh>
    <rPh sb="13" eb="15">
      <t>ケンスウ</t>
    </rPh>
    <phoneticPr fontId="3"/>
  </si>
  <si>
    <t>休止中</t>
    <rPh sb="0" eb="3">
      <t>キュウシチュウ</t>
    </rPh>
    <phoneticPr fontId="3"/>
  </si>
  <si>
    <t>佐賀県生涯学習審議会</t>
    <phoneticPr fontId="3"/>
  </si>
  <si>
    <t>生涯学習推進審議会</t>
    <rPh sb="4" eb="6">
      <t>スイシン</t>
    </rPh>
    <phoneticPr fontId="3"/>
  </si>
  <si>
    <t>生涯学習推進協議会</t>
    <rPh sb="0" eb="2">
      <t>ショウガイ</t>
    </rPh>
    <rPh sb="2" eb="4">
      <t>ガクシュウ</t>
    </rPh>
    <rPh sb="4" eb="6">
      <t>スイシン</t>
    </rPh>
    <rPh sb="6" eb="9">
      <t>キョウギカイ</t>
    </rPh>
    <phoneticPr fontId="3"/>
  </si>
  <si>
    <t>所管する部課名</t>
  </si>
  <si>
    <t>任期（年）</t>
    <phoneticPr fontId="3"/>
  </si>
  <si>
    <t>社会教育委員との兼任</t>
    <phoneticPr fontId="3"/>
  </si>
  <si>
    <t>生涯学習審議会委員専任</t>
    <phoneticPr fontId="3"/>
  </si>
  <si>
    <t>設置委員数</t>
  </si>
  <si>
    <t>名称</t>
    <rPh sb="0" eb="2">
      <t>メイショウ</t>
    </rPh>
    <phoneticPr fontId="3"/>
  </si>
  <si>
    <t>(2)　生涯学習審議会</t>
    <rPh sb="4" eb="6">
      <t>ショウガイ</t>
    </rPh>
    <rPh sb="6" eb="8">
      <t>ガクシュウ</t>
    </rPh>
    <rPh sb="8" eb="11">
      <t>シンギカイ</t>
    </rPh>
    <phoneticPr fontId="3"/>
  </si>
  <si>
    <t>合　　　　　　　　計</t>
    <rPh sb="0" eb="1">
      <t>ゴウ</t>
    </rPh>
    <rPh sb="9" eb="10">
      <t>ケイ</t>
    </rPh>
    <phoneticPr fontId="3"/>
  </si>
  <si>
    <t>社会体育などの整備および振興</t>
    <rPh sb="0" eb="2">
      <t>シャカイ</t>
    </rPh>
    <rPh sb="2" eb="4">
      <t>タイイク</t>
    </rPh>
    <rPh sb="7" eb="9">
      <t>セイビ</t>
    </rPh>
    <rPh sb="12" eb="14">
      <t>シンコウ</t>
    </rPh>
    <phoneticPr fontId="3"/>
  </si>
  <si>
    <t>文化財・郷土芸能保護整備および振興</t>
    <rPh sb="0" eb="3">
      <t>ブンカザイ</t>
    </rPh>
    <rPh sb="4" eb="6">
      <t>キョウド</t>
    </rPh>
    <rPh sb="6" eb="8">
      <t>ゲイノウ</t>
    </rPh>
    <rPh sb="8" eb="10">
      <t>ホゴ</t>
    </rPh>
    <rPh sb="10" eb="12">
      <t>セイビ</t>
    </rPh>
    <rPh sb="15" eb="17">
      <t>シンコウ</t>
    </rPh>
    <phoneticPr fontId="3"/>
  </si>
  <si>
    <t>地域づくり活動奨励および振興</t>
    <rPh sb="0" eb="2">
      <t>チイキ</t>
    </rPh>
    <rPh sb="5" eb="7">
      <t>カツドウ</t>
    </rPh>
    <rPh sb="7" eb="9">
      <t>ショウレイ</t>
    </rPh>
    <rPh sb="12" eb="14">
      <t>シンコウ</t>
    </rPh>
    <phoneticPr fontId="3"/>
  </si>
  <si>
    <t>委員からの議題
提出件数</t>
    <phoneticPr fontId="3"/>
  </si>
  <si>
    <t>教育委員会からの
議題提出件数</t>
    <rPh sb="0" eb="2">
      <t>キョウイク</t>
    </rPh>
    <rPh sb="2" eb="4">
      <t>イイン</t>
    </rPh>
    <rPh sb="4" eb="5">
      <t>カイ</t>
    </rPh>
    <rPh sb="9" eb="11">
      <t>ギダイ</t>
    </rPh>
    <rPh sb="11" eb="13">
      <t>テイシュツ</t>
    </rPh>
    <rPh sb="13" eb="15">
      <t>ケンスウ</t>
    </rPh>
    <phoneticPr fontId="3"/>
  </si>
  <si>
    <t>合　　　　計</t>
    <rPh sb="0" eb="1">
      <t>ゴウ</t>
    </rPh>
    <rPh sb="5" eb="6">
      <t>ケイ</t>
    </rPh>
    <phoneticPr fontId="3"/>
  </si>
  <si>
    <t>非　常　勤</t>
    <rPh sb="0" eb="1">
      <t>ヒ</t>
    </rPh>
    <rPh sb="2" eb="3">
      <t>ツネ</t>
    </rPh>
    <rPh sb="4" eb="5">
      <t>ツトム</t>
    </rPh>
    <phoneticPr fontId="3"/>
  </si>
  <si>
    <t>兼　　　任</t>
    <rPh sb="0" eb="1">
      <t>ケン</t>
    </rPh>
    <rPh sb="4" eb="5">
      <t>ニン</t>
    </rPh>
    <phoneticPr fontId="3"/>
  </si>
  <si>
    <t>専　　　任</t>
    <rPh sb="0" eb="1">
      <t>アツム</t>
    </rPh>
    <rPh sb="4" eb="5">
      <t>ニン</t>
    </rPh>
    <phoneticPr fontId="3"/>
  </si>
  <si>
    <t>主事</t>
    <rPh sb="0" eb="2">
      <t>シュジ</t>
    </rPh>
    <phoneticPr fontId="3"/>
  </si>
  <si>
    <t>館長</t>
    <rPh sb="0" eb="2">
      <t>カンチョウ</t>
    </rPh>
    <phoneticPr fontId="3"/>
  </si>
  <si>
    <t>江北町</t>
  </si>
  <si>
    <t>○市町別実人員</t>
    <rPh sb="1" eb="3">
      <t>シチョウ</t>
    </rPh>
    <rPh sb="3" eb="4">
      <t>ベツ</t>
    </rPh>
    <rPh sb="4" eb="5">
      <t>ジツ</t>
    </rPh>
    <rPh sb="5" eb="7">
      <t>ジンイン</t>
    </rPh>
    <phoneticPr fontId="3"/>
  </si>
  <si>
    <t>(4)　公民館等職員</t>
    <rPh sb="4" eb="7">
      <t>コウミンカン</t>
    </rPh>
    <rPh sb="7" eb="8">
      <t>トウ</t>
    </rPh>
    <rPh sb="8" eb="10">
      <t>ショクイン</t>
    </rPh>
    <phoneticPr fontId="3"/>
  </si>
  <si>
    <t>合計（発令者・有資格者）</t>
    <rPh sb="0" eb="1">
      <t>ア</t>
    </rPh>
    <rPh sb="1" eb="2">
      <t>ケイ</t>
    </rPh>
    <rPh sb="3" eb="6">
      <t>ハツレイシャ</t>
    </rPh>
    <rPh sb="7" eb="8">
      <t>ユウ</t>
    </rPh>
    <rPh sb="8" eb="10">
      <t>シカク</t>
    </rPh>
    <rPh sb="10" eb="11">
      <t>シャ</t>
    </rPh>
    <phoneticPr fontId="3"/>
  </si>
  <si>
    <t>小中学校</t>
    <rPh sb="0" eb="2">
      <t>ショウチュウ</t>
    </rPh>
    <rPh sb="2" eb="4">
      <t>ガッコウ</t>
    </rPh>
    <phoneticPr fontId="3"/>
  </si>
  <si>
    <t>首長部局</t>
    <rPh sb="0" eb="2">
      <t>シュチョウ</t>
    </rPh>
    <rPh sb="2" eb="4">
      <t>ブキョク</t>
    </rPh>
    <phoneticPr fontId="3"/>
  </si>
  <si>
    <t>教育委員会事務局</t>
    <rPh sb="0" eb="2">
      <t>キョウイク</t>
    </rPh>
    <rPh sb="2" eb="4">
      <t>イイン</t>
    </rPh>
    <rPh sb="4" eb="5">
      <t>カイ</t>
    </rPh>
    <rPh sb="5" eb="8">
      <t>ジムキョク</t>
    </rPh>
    <phoneticPr fontId="3"/>
  </si>
  <si>
    <t>有資格者</t>
    <rPh sb="0" eb="4">
      <t>ユウシカクシャ</t>
    </rPh>
    <phoneticPr fontId="3"/>
  </si>
  <si>
    <t>兼任</t>
    <rPh sb="0" eb="2">
      <t>ケンニン</t>
    </rPh>
    <phoneticPr fontId="3"/>
  </si>
  <si>
    <t>専任</t>
    <rPh sb="0" eb="2">
      <t>センニン</t>
    </rPh>
    <phoneticPr fontId="3"/>
  </si>
  <si>
    <t>発令者</t>
    <rPh sb="0" eb="2">
      <t>ハツレイ</t>
    </rPh>
    <rPh sb="2" eb="3">
      <t>シャ</t>
    </rPh>
    <phoneticPr fontId="3"/>
  </si>
  <si>
    <t>合  計</t>
    <rPh sb="0" eb="1">
      <t>ゴウ</t>
    </rPh>
    <rPh sb="3" eb="4">
      <t>ケイ</t>
    </rPh>
    <phoneticPr fontId="3"/>
  </si>
  <si>
    <t>合計（発令者・有資格者）</t>
    <rPh sb="0" eb="1">
      <t>ア</t>
    </rPh>
    <rPh sb="1" eb="2">
      <t>ケイ</t>
    </rPh>
    <phoneticPr fontId="3"/>
  </si>
  <si>
    <t>○市町別設置状況</t>
    <rPh sb="1" eb="3">
      <t>シチョウ</t>
    </rPh>
    <rPh sb="3" eb="4">
      <t>ベツ</t>
    </rPh>
    <rPh sb="4" eb="6">
      <t>セッチ</t>
    </rPh>
    <rPh sb="6" eb="8">
      <t>ジョウキョウ</t>
    </rPh>
    <phoneticPr fontId="3"/>
  </si>
  <si>
    <t>(3)　社会教育主事</t>
    <rPh sb="4" eb="6">
      <t>シャカイ</t>
    </rPh>
    <rPh sb="6" eb="8">
      <t>キョウイク</t>
    </rPh>
    <rPh sb="8" eb="10">
      <t>シュジ</t>
    </rPh>
    <phoneticPr fontId="3"/>
  </si>
  <si>
    <t>☆ 生涯学習推進審議会へ移管(上峰町)</t>
    <rPh sb="2" eb="4">
      <t>ショウガイ</t>
    </rPh>
    <rPh sb="4" eb="6">
      <t>ガクシュウ</t>
    </rPh>
    <rPh sb="6" eb="8">
      <t>スイシン</t>
    </rPh>
    <rPh sb="8" eb="11">
      <t>シンギカイ</t>
    </rPh>
    <rPh sb="12" eb="14">
      <t>イカン</t>
    </rPh>
    <rPh sb="15" eb="18">
      <t>カミミネチョウ</t>
    </rPh>
    <phoneticPr fontId="3"/>
  </si>
  <si>
    <t>※「-」は公民館運営審議会未設置。</t>
    <rPh sb="5" eb="8">
      <t>コウミンカン</t>
    </rPh>
    <rPh sb="8" eb="10">
      <t>ウンエイ</t>
    </rPh>
    <rPh sb="10" eb="13">
      <t>シンギカイ</t>
    </rPh>
    <rPh sb="13" eb="16">
      <t>ミセッチ</t>
    </rPh>
    <phoneticPr fontId="3"/>
  </si>
  <si>
    <t>大浦</t>
    <rPh sb="0" eb="2">
      <t>オオウラ</t>
    </rPh>
    <phoneticPr fontId="3"/>
  </si>
  <si>
    <t>中央</t>
    <rPh sb="0" eb="2">
      <t>チュウオウ</t>
    </rPh>
    <phoneticPr fontId="3"/>
  </si>
  <si>
    <t>有明</t>
    <rPh sb="0" eb="2">
      <t>アリアケ</t>
    </rPh>
    <phoneticPr fontId="3"/>
  </si>
  <si>
    <t>福富</t>
    <rPh sb="0" eb="2">
      <t>フクドミ</t>
    </rPh>
    <phoneticPr fontId="3"/>
  </si>
  <si>
    <t>白石</t>
    <rPh sb="0" eb="2">
      <t>シロイシ</t>
    </rPh>
    <phoneticPr fontId="3"/>
  </si>
  <si>
    <t>白石町</t>
  </si>
  <si>
    <t>江北町</t>
    <rPh sb="0" eb="3">
      <t>コウホクマチ</t>
    </rPh>
    <phoneticPr fontId="3"/>
  </si>
  <si>
    <t>大町町</t>
    <rPh sb="0" eb="2">
      <t>オオマチ</t>
    </rPh>
    <rPh sb="2" eb="3">
      <t>チョウ</t>
    </rPh>
    <phoneticPr fontId="3"/>
  </si>
  <si>
    <t>有田町西</t>
    <rPh sb="0" eb="3">
      <t>アリタチョウ</t>
    </rPh>
    <rPh sb="3" eb="4">
      <t>ニシ</t>
    </rPh>
    <phoneticPr fontId="3"/>
  </si>
  <si>
    <t>有田町東</t>
    <rPh sb="0" eb="3">
      <t>アリタチョウ</t>
    </rPh>
    <rPh sb="3" eb="4">
      <t>ヒガシ</t>
    </rPh>
    <phoneticPr fontId="3"/>
  </si>
  <si>
    <t>有田町</t>
    <rPh sb="0" eb="3">
      <t>アリタチョウ</t>
    </rPh>
    <phoneticPr fontId="3"/>
  </si>
  <si>
    <t>値賀分館</t>
    <rPh sb="0" eb="1">
      <t>チ</t>
    </rPh>
    <rPh sb="1" eb="2">
      <t>ガ</t>
    </rPh>
    <rPh sb="2" eb="4">
      <t>ブンカン</t>
    </rPh>
    <phoneticPr fontId="3"/>
  </si>
  <si>
    <t>合　　　　　　計</t>
    <rPh sb="0" eb="1">
      <t>ゴウ</t>
    </rPh>
    <rPh sb="7" eb="8">
      <t>ケイ</t>
    </rPh>
    <phoneticPr fontId="3"/>
  </si>
  <si>
    <t>玄海町</t>
  </si>
  <si>
    <t>そ　　の　　他</t>
    <rPh sb="6" eb="7">
      <t>タ</t>
    </rPh>
    <phoneticPr fontId="3"/>
  </si>
  <si>
    <t>基山町民会館</t>
    <rPh sb="0" eb="2">
      <t>キヤマ</t>
    </rPh>
    <rPh sb="2" eb="4">
      <t>チョウミン</t>
    </rPh>
    <rPh sb="4" eb="6">
      <t>カイカン</t>
    </rPh>
    <phoneticPr fontId="3"/>
  </si>
  <si>
    <t>基山町</t>
    <rPh sb="0" eb="2">
      <t>キヤマ</t>
    </rPh>
    <rPh sb="2" eb="3">
      <t>チョウ</t>
    </rPh>
    <phoneticPr fontId="3"/>
  </si>
  <si>
    <t>公民館広報に関すること</t>
    <rPh sb="0" eb="3">
      <t>コウミンカン</t>
    </rPh>
    <rPh sb="3" eb="5">
      <t>コウホウ</t>
    </rPh>
    <rPh sb="6" eb="7">
      <t>カン</t>
    </rPh>
    <phoneticPr fontId="3"/>
  </si>
  <si>
    <t>東脊振</t>
    <rPh sb="0" eb="1">
      <t>ヒガシ</t>
    </rPh>
    <rPh sb="1" eb="3">
      <t>セフリ</t>
    </rPh>
    <phoneticPr fontId="3"/>
  </si>
  <si>
    <t>吉野ヶ里町</t>
    <phoneticPr fontId="3"/>
  </si>
  <si>
    <t>文化祭・公民館大会等に関すること</t>
    <rPh sb="0" eb="3">
      <t>ブンカサイ</t>
    </rPh>
    <rPh sb="4" eb="7">
      <t>コウミンカン</t>
    </rPh>
    <rPh sb="7" eb="9">
      <t>タイカイ</t>
    </rPh>
    <rPh sb="9" eb="10">
      <t>トウ</t>
    </rPh>
    <rPh sb="11" eb="12">
      <t>カン</t>
    </rPh>
    <phoneticPr fontId="3"/>
  </si>
  <si>
    <t>脊振</t>
    <rPh sb="0" eb="2">
      <t>セフリ</t>
    </rPh>
    <phoneticPr fontId="3"/>
  </si>
  <si>
    <t>千代田</t>
    <rPh sb="0" eb="3">
      <t>チヨダ</t>
    </rPh>
    <phoneticPr fontId="3"/>
  </si>
  <si>
    <t>地域づくりに関すること</t>
    <rPh sb="0" eb="2">
      <t>チイキ</t>
    </rPh>
    <rPh sb="6" eb="7">
      <t>カン</t>
    </rPh>
    <phoneticPr fontId="3"/>
  </si>
  <si>
    <t>塩田</t>
    <rPh sb="0" eb="2">
      <t>シオタ</t>
    </rPh>
    <phoneticPr fontId="3"/>
  </si>
  <si>
    <t>生活文化・社会福祉等に関すること</t>
    <rPh sb="0" eb="2">
      <t>セイカツ</t>
    </rPh>
    <rPh sb="2" eb="4">
      <t>ブンカ</t>
    </rPh>
    <rPh sb="5" eb="7">
      <t>シャカイ</t>
    </rPh>
    <rPh sb="7" eb="9">
      <t>フクシ</t>
    </rPh>
    <rPh sb="9" eb="10">
      <t>トウ</t>
    </rPh>
    <rPh sb="11" eb="12">
      <t>カン</t>
    </rPh>
    <phoneticPr fontId="3"/>
  </si>
  <si>
    <t>吉田</t>
    <rPh sb="0" eb="2">
      <t>ヨシダ</t>
    </rPh>
    <phoneticPr fontId="3"/>
  </si>
  <si>
    <t>うれしの市民センター</t>
    <rPh sb="4" eb="6">
      <t>シミン</t>
    </rPh>
    <phoneticPr fontId="3"/>
  </si>
  <si>
    <t>自治公民館活動に関すること</t>
    <rPh sb="0" eb="2">
      <t>ジチ</t>
    </rPh>
    <rPh sb="2" eb="4">
      <t>コウミン</t>
    </rPh>
    <rPh sb="4" eb="5">
      <t>カン</t>
    </rPh>
    <rPh sb="5" eb="7">
      <t>カツドウ</t>
    </rPh>
    <rPh sb="8" eb="9">
      <t>カン</t>
    </rPh>
    <phoneticPr fontId="3"/>
  </si>
  <si>
    <t>嬉野市</t>
    <rPh sb="0" eb="1">
      <t>ウレシ</t>
    </rPh>
    <rPh sb="1" eb="2">
      <t>ノ</t>
    </rPh>
    <rPh sb="2" eb="3">
      <t>シ</t>
    </rPh>
    <phoneticPr fontId="3"/>
  </si>
  <si>
    <t>芦刈</t>
    <rPh sb="0" eb="2">
      <t>アシカリ</t>
    </rPh>
    <phoneticPr fontId="3"/>
  </si>
  <si>
    <t>分館活動の推進に関すること</t>
    <rPh sb="0" eb="2">
      <t>ブンカン</t>
    </rPh>
    <rPh sb="2" eb="4">
      <t>カツドウ</t>
    </rPh>
    <rPh sb="5" eb="7">
      <t>スイシン</t>
    </rPh>
    <rPh sb="8" eb="9">
      <t>カン</t>
    </rPh>
    <phoneticPr fontId="3"/>
  </si>
  <si>
    <t>牛津</t>
    <rPh sb="0" eb="2">
      <t>ウシヅ</t>
    </rPh>
    <phoneticPr fontId="3"/>
  </si>
  <si>
    <t>三日月</t>
    <rPh sb="0" eb="3">
      <t>ミカヅキ</t>
    </rPh>
    <phoneticPr fontId="3"/>
  </si>
  <si>
    <t>公民館主催事業に関すること</t>
    <rPh sb="0" eb="3">
      <t>コウミンカン</t>
    </rPh>
    <rPh sb="3" eb="5">
      <t>シュサイ</t>
    </rPh>
    <rPh sb="5" eb="7">
      <t>ジギョウ</t>
    </rPh>
    <rPh sb="8" eb="9">
      <t>カン</t>
    </rPh>
    <phoneticPr fontId="3"/>
  </si>
  <si>
    <t>三里支館</t>
    <rPh sb="0" eb="1">
      <t>3</t>
    </rPh>
    <rPh sb="1" eb="2">
      <t>サト</t>
    </rPh>
    <rPh sb="2" eb="4">
      <t>シカン</t>
    </rPh>
    <phoneticPr fontId="3"/>
  </si>
  <si>
    <t>晴田支館</t>
    <rPh sb="0" eb="1">
      <t>ハレ</t>
    </rPh>
    <rPh sb="1" eb="2">
      <t>タ</t>
    </rPh>
    <rPh sb="2" eb="4">
      <t>シカン</t>
    </rPh>
    <phoneticPr fontId="3"/>
  </si>
  <si>
    <t>公民館運営・事業・予算に関すること</t>
    <rPh sb="0" eb="3">
      <t>コウミンカン</t>
    </rPh>
    <rPh sb="3" eb="5">
      <t>ウンエイ</t>
    </rPh>
    <rPh sb="6" eb="8">
      <t>ジギョウ</t>
    </rPh>
    <rPh sb="9" eb="11">
      <t>ヨサン</t>
    </rPh>
    <rPh sb="12" eb="13">
      <t>カン</t>
    </rPh>
    <phoneticPr fontId="3"/>
  </si>
  <si>
    <t>岩松支館</t>
    <rPh sb="0" eb="2">
      <t>イワマツ</t>
    </rPh>
    <rPh sb="2" eb="3">
      <t>シ</t>
    </rPh>
    <rPh sb="3" eb="4">
      <t>カン</t>
    </rPh>
    <phoneticPr fontId="3"/>
  </si>
  <si>
    <t>桜岡支館</t>
    <rPh sb="0" eb="2">
      <t>サクラオカ</t>
    </rPh>
    <rPh sb="2" eb="3">
      <t>ササ</t>
    </rPh>
    <rPh sb="3" eb="4">
      <t>カン</t>
    </rPh>
    <phoneticPr fontId="3"/>
  </si>
  <si>
    <t>生涯学習振興に関すること</t>
    <rPh sb="0" eb="2">
      <t>ショウガイ</t>
    </rPh>
    <rPh sb="2" eb="4">
      <t>ガクシュウ</t>
    </rPh>
    <rPh sb="4" eb="6">
      <t>シンコウ</t>
    </rPh>
    <rPh sb="7" eb="8">
      <t>カン</t>
    </rPh>
    <phoneticPr fontId="3"/>
  </si>
  <si>
    <t>その他の運営・活動について</t>
    <rPh sb="2" eb="3">
      <t>タ</t>
    </rPh>
    <rPh sb="4" eb="6">
      <t>ウンエイ</t>
    </rPh>
    <rPh sb="7" eb="9">
      <t>カツドウ</t>
    </rPh>
    <phoneticPr fontId="3"/>
  </si>
  <si>
    <t>小城</t>
    <rPh sb="0" eb="2">
      <t>オギ</t>
    </rPh>
    <phoneticPr fontId="3"/>
  </si>
  <si>
    <t>小　　城　　市</t>
    <rPh sb="0" eb="1">
      <t>ショウ</t>
    </rPh>
    <rPh sb="3" eb="4">
      <t>シロ</t>
    </rPh>
    <rPh sb="6" eb="7">
      <t>シ</t>
    </rPh>
    <phoneticPr fontId="3"/>
  </si>
  <si>
    <t>七浦</t>
    <rPh sb="0" eb="2">
      <t>ナナウラ</t>
    </rPh>
    <phoneticPr fontId="3"/>
  </si>
  <si>
    <t>公共的利用に関すること</t>
    <rPh sb="0" eb="3">
      <t>コウキョウテキ</t>
    </rPh>
    <rPh sb="3" eb="5">
      <t>リヨウ</t>
    </rPh>
    <rPh sb="6" eb="7">
      <t>カン</t>
    </rPh>
    <phoneticPr fontId="3"/>
  </si>
  <si>
    <t>北鹿島</t>
    <rPh sb="0" eb="1">
      <t>キタ</t>
    </rPh>
    <rPh sb="1" eb="3">
      <t>カシマ</t>
    </rPh>
    <phoneticPr fontId="3"/>
  </si>
  <si>
    <t>浜</t>
    <rPh sb="0" eb="1">
      <t>ハマ</t>
    </rPh>
    <phoneticPr fontId="3"/>
  </si>
  <si>
    <t>各種の団体・機関等の連絡に関すること</t>
    <rPh sb="0" eb="2">
      <t>カクシュ</t>
    </rPh>
    <rPh sb="3" eb="5">
      <t>ダンタイ</t>
    </rPh>
    <rPh sb="6" eb="8">
      <t>キカン</t>
    </rPh>
    <rPh sb="8" eb="9">
      <t>トウ</t>
    </rPh>
    <rPh sb="10" eb="12">
      <t>レンラク</t>
    </rPh>
    <rPh sb="13" eb="14">
      <t>カン</t>
    </rPh>
    <phoneticPr fontId="3"/>
  </si>
  <si>
    <t>古枝</t>
    <rPh sb="0" eb="2">
      <t>フルエダ</t>
    </rPh>
    <phoneticPr fontId="3"/>
  </si>
  <si>
    <t>能古見</t>
    <rPh sb="0" eb="3">
      <t>ノゴミ</t>
    </rPh>
    <phoneticPr fontId="3"/>
  </si>
  <si>
    <t>体育・レクリエーション等に関する
集会開催に関すること</t>
    <rPh sb="0" eb="2">
      <t>タイイク</t>
    </rPh>
    <rPh sb="11" eb="12">
      <t>トウ</t>
    </rPh>
    <rPh sb="13" eb="14">
      <t>カン</t>
    </rPh>
    <rPh sb="17" eb="19">
      <t>シュウカイ</t>
    </rPh>
    <rPh sb="19" eb="21">
      <t>カイサイ</t>
    </rPh>
    <rPh sb="22" eb="23">
      <t>カン</t>
    </rPh>
    <phoneticPr fontId="3"/>
  </si>
  <si>
    <t>-</t>
  </si>
  <si>
    <t>鹿島</t>
    <rPh sb="0" eb="2">
      <t>カシマ</t>
    </rPh>
    <phoneticPr fontId="3"/>
  </si>
  <si>
    <t>鹿　島　市</t>
    <rPh sb="0" eb="1">
      <t>シカ</t>
    </rPh>
    <rPh sb="2" eb="3">
      <t>シマ</t>
    </rPh>
    <rPh sb="4" eb="5">
      <t>シ</t>
    </rPh>
    <phoneticPr fontId="3"/>
  </si>
  <si>
    <t>図書・記録・模型・資料等の
利用に関すること</t>
    <rPh sb="0" eb="2">
      <t>トショ</t>
    </rPh>
    <rPh sb="3" eb="5">
      <t>キロク</t>
    </rPh>
    <rPh sb="6" eb="8">
      <t>モケイ</t>
    </rPh>
    <rPh sb="9" eb="11">
      <t>シリョウ</t>
    </rPh>
    <rPh sb="11" eb="12">
      <t>トウ</t>
    </rPh>
    <rPh sb="14" eb="16">
      <t>リヨウ</t>
    </rPh>
    <rPh sb="17" eb="18">
      <t>カン</t>
    </rPh>
    <phoneticPr fontId="3"/>
  </si>
  <si>
    <t>討論会・講習会・講演会等に関すること</t>
    <rPh sb="0" eb="2">
      <t>トウロン</t>
    </rPh>
    <rPh sb="2" eb="3">
      <t>カイ</t>
    </rPh>
    <rPh sb="4" eb="7">
      <t>コウシュウカイ</t>
    </rPh>
    <rPh sb="8" eb="11">
      <t>コウエンカイ</t>
    </rPh>
    <rPh sb="11" eb="12">
      <t>トウ</t>
    </rPh>
    <rPh sb="13" eb="14">
      <t>カン</t>
    </rPh>
    <phoneticPr fontId="3"/>
  </si>
  <si>
    <t>講座・教室に関すること</t>
    <rPh sb="0" eb="2">
      <t>コウザ</t>
    </rPh>
    <rPh sb="3" eb="5">
      <t>キョウシツ</t>
    </rPh>
    <rPh sb="6" eb="7">
      <t>カン</t>
    </rPh>
    <phoneticPr fontId="3"/>
  </si>
  <si>
    <t>社会教育法第  条</t>
    <rPh sb="0" eb="2">
      <t>シャカイ</t>
    </rPh>
    <rPh sb="2" eb="5">
      <t>キョウイクホウ</t>
    </rPh>
    <rPh sb="5" eb="6">
      <t>ダイ</t>
    </rPh>
    <rPh sb="8" eb="9">
      <t>ジョウ</t>
    </rPh>
    <phoneticPr fontId="3"/>
  </si>
  <si>
    <t>令和３年度
年間会議回数　</t>
    <phoneticPr fontId="3"/>
  </si>
  <si>
    <t>公民館名</t>
  </si>
  <si>
    <t>市町名</t>
    <rPh sb="0" eb="1">
      <t>シ</t>
    </rPh>
    <rPh sb="1" eb="2">
      <t>チョウ</t>
    </rPh>
    <rPh sb="2" eb="3">
      <t>メイ</t>
    </rPh>
    <phoneticPr fontId="3"/>
  </si>
  <si>
    <t>○議題提出内容</t>
    <rPh sb="1" eb="3">
      <t>ギダイ</t>
    </rPh>
    <rPh sb="3" eb="5">
      <t>テイシュツ</t>
    </rPh>
    <rPh sb="5" eb="7">
      <t>ナイヨウ</t>
    </rPh>
    <phoneticPr fontId="3"/>
  </si>
  <si>
    <t>浜玉</t>
    <rPh sb="0" eb="2">
      <t>ハマタマ</t>
    </rPh>
    <phoneticPr fontId="3"/>
  </si>
  <si>
    <t>北方</t>
    <rPh sb="0" eb="2">
      <t>キタガタ</t>
    </rPh>
    <phoneticPr fontId="3"/>
  </si>
  <si>
    <t>神集島</t>
    <rPh sb="0" eb="3">
      <t>カシワジマ</t>
    </rPh>
    <phoneticPr fontId="3"/>
  </si>
  <si>
    <t>山内</t>
    <rPh sb="0" eb="2">
      <t>ヤマウチ</t>
    </rPh>
    <phoneticPr fontId="3"/>
  </si>
  <si>
    <t>湊</t>
    <rPh sb="0" eb="1">
      <t>ミナト</t>
    </rPh>
    <phoneticPr fontId="3"/>
  </si>
  <si>
    <t>西川登</t>
    <rPh sb="0" eb="1">
      <t>ニシ</t>
    </rPh>
    <rPh sb="1" eb="3">
      <t>カワノボリ</t>
    </rPh>
    <phoneticPr fontId="3"/>
  </si>
  <si>
    <t>大良</t>
    <rPh sb="0" eb="2">
      <t>ダイラ</t>
    </rPh>
    <phoneticPr fontId="3"/>
  </si>
  <si>
    <t>東川登</t>
    <rPh sb="0" eb="1">
      <t>ヒガシ</t>
    </rPh>
    <rPh sb="1" eb="3">
      <t>カワノボリ</t>
    </rPh>
    <phoneticPr fontId="3"/>
  </si>
  <si>
    <t>佐志</t>
    <rPh sb="0" eb="2">
      <t>サシ</t>
    </rPh>
    <phoneticPr fontId="3"/>
  </si>
  <si>
    <t>武内</t>
    <rPh sb="0" eb="2">
      <t>タケウチ</t>
    </rPh>
    <phoneticPr fontId="3"/>
  </si>
  <si>
    <t>竹木場</t>
    <rPh sb="0" eb="3">
      <t>タケコバ</t>
    </rPh>
    <phoneticPr fontId="3"/>
  </si>
  <si>
    <t>若木</t>
    <rPh sb="0" eb="2">
      <t>ワカキ</t>
    </rPh>
    <phoneticPr fontId="3"/>
  </si>
  <si>
    <t>西唐津</t>
    <rPh sb="0" eb="3">
      <t>ニシカラツ</t>
    </rPh>
    <phoneticPr fontId="3"/>
  </si>
  <si>
    <t>朝日</t>
    <rPh sb="0" eb="2">
      <t>アサヒ</t>
    </rPh>
    <phoneticPr fontId="3"/>
  </si>
  <si>
    <t>長松</t>
    <rPh sb="0" eb="2">
      <t>ナガマツ</t>
    </rPh>
    <phoneticPr fontId="3"/>
  </si>
  <si>
    <t>橘</t>
    <rPh sb="0" eb="1">
      <t>タチバナ</t>
    </rPh>
    <phoneticPr fontId="3"/>
  </si>
  <si>
    <t>大成</t>
    <rPh sb="0" eb="2">
      <t>タイセイ</t>
    </rPh>
    <phoneticPr fontId="3"/>
  </si>
  <si>
    <t>武雄</t>
    <rPh sb="0" eb="2">
      <t>タケオ</t>
    </rPh>
    <phoneticPr fontId="3"/>
  </si>
  <si>
    <t>志道</t>
    <rPh sb="0" eb="2">
      <t>シドウ</t>
    </rPh>
    <phoneticPr fontId="3"/>
  </si>
  <si>
    <t>武　　雄　　市</t>
    <rPh sb="0" eb="1">
      <t>タケシ</t>
    </rPh>
    <rPh sb="3" eb="4">
      <t>オス</t>
    </rPh>
    <rPh sb="6" eb="7">
      <t>シ</t>
    </rPh>
    <phoneticPr fontId="3"/>
  </si>
  <si>
    <t>成和</t>
    <rPh sb="0" eb="2">
      <t>セイワ</t>
    </rPh>
    <phoneticPr fontId="3"/>
  </si>
  <si>
    <t>　　-</t>
  </si>
  <si>
    <t>山代コミュニティセンター</t>
    <rPh sb="0" eb="2">
      <t>ヤマシロ</t>
    </rPh>
    <phoneticPr fontId="3"/>
  </si>
  <si>
    <t>外町</t>
    <rPh sb="0" eb="1">
      <t>ソト</t>
    </rPh>
    <rPh sb="1" eb="2">
      <t>マチ</t>
    </rPh>
    <phoneticPr fontId="3"/>
  </si>
  <si>
    <t>東山代コミュニティセンター</t>
    <rPh sb="0" eb="1">
      <t>ヒガシ</t>
    </rPh>
    <rPh sb="1" eb="3">
      <t>ヤマシロ</t>
    </rPh>
    <phoneticPr fontId="3"/>
  </si>
  <si>
    <t>東唐津</t>
    <rPh sb="0" eb="3">
      <t>ヒガシカラツ</t>
    </rPh>
    <phoneticPr fontId="3"/>
  </si>
  <si>
    <t>二里コミュニティセンター</t>
    <rPh sb="0" eb="2">
      <t>ニリ</t>
    </rPh>
    <phoneticPr fontId="3"/>
  </si>
  <si>
    <t>高島</t>
    <rPh sb="0" eb="2">
      <t>タカシマ</t>
    </rPh>
    <phoneticPr fontId="3"/>
  </si>
  <si>
    <t>松浦コミュニティセンター</t>
    <rPh sb="0" eb="2">
      <t>マツウラ</t>
    </rPh>
    <phoneticPr fontId="3"/>
  </si>
  <si>
    <t>鬼塚</t>
    <rPh sb="0" eb="2">
      <t>オニヅカ</t>
    </rPh>
    <phoneticPr fontId="3"/>
  </si>
  <si>
    <t>大川コミュニティセンター</t>
    <rPh sb="0" eb="2">
      <t>オオカワ</t>
    </rPh>
    <phoneticPr fontId="3"/>
  </si>
  <si>
    <t>鏡</t>
    <rPh sb="0" eb="1">
      <t>カガミ</t>
    </rPh>
    <phoneticPr fontId="3"/>
  </si>
  <si>
    <t>南波多コミュニティセンター</t>
    <rPh sb="0" eb="1">
      <t>ミナミ</t>
    </rPh>
    <phoneticPr fontId="3"/>
  </si>
  <si>
    <t>久里</t>
    <rPh sb="0" eb="2">
      <t>クリ</t>
    </rPh>
    <phoneticPr fontId="3"/>
  </si>
  <si>
    <t>唐　　　津　　　市</t>
    <rPh sb="0" eb="1">
      <t>トウ</t>
    </rPh>
    <rPh sb="4" eb="5">
      <t>ツ</t>
    </rPh>
    <rPh sb="8" eb="9">
      <t>シ</t>
    </rPh>
    <phoneticPr fontId="3"/>
  </si>
  <si>
    <t>波多津コミュニティセンター</t>
    <rPh sb="0" eb="2">
      <t>ハタ</t>
    </rPh>
    <rPh sb="2" eb="3">
      <t>リツ</t>
    </rPh>
    <phoneticPr fontId="3"/>
  </si>
  <si>
    <t>久保田</t>
    <rPh sb="0" eb="3">
      <t>クボタ</t>
    </rPh>
    <phoneticPr fontId="3"/>
  </si>
  <si>
    <t>黒川コミュニティセンター</t>
    <rPh sb="0" eb="2">
      <t>クロカワ</t>
    </rPh>
    <phoneticPr fontId="3"/>
  </si>
  <si>
    <t>東与賀</t>
    <rPh sb="0" eb="3">
      <t>ヒガシヨカ</t>
    </rPh>
    <phoneticPr fontId="3"/>
  </si>
  <si>
    <t>大川内コミュニティセンター</t>
    <rPh sb="0" eb="2">
      <t>オオカワ</t>
    </rPh>
    <rPh sb="2" eb="3">
      <t>ウチ</t>
    </rPh>
    <phoneticPr fontId="3"/>
  </si>
  <si>
    <t>大詫間</t>
    <rPh sb="0" eb="1">
      <t>オオ</t>
    </rPh>
    <rPh sb="1" eb="3">
      <t>タクマ</t>
    </rPh>
    <phoneticPr fontId="3"/>
  </si>
  <si>
    <t>立花コミュニティセンター</t>
    <rPh sb="0" eb="2">
      <t>タチバナ</t>
    </rPh>
    <phoneticPr fontId="3"/>
  </si>
  <si>
    <t>中川副</t>
    <rPh sb="0" eb="1">
      <t>ナカ</t>
    </rPh>
    <rPh sb="1" eb="3">
      <t>カワソエ</t>
    </rPh>
    <phoneticPr fontId="3"/>
  </si>
  <si>
    <t>大坪コミュニティセンター</t>
    <rPh sb="0" eb="2">
      <t>オオツボ</t>
    </rPh>
    <phoneticPr fontId="3"/>
  </si>
  <si>
    <t>西川副</t>
    <rPh sb="0" eb="1">
      <t>ニシ</t>
    </rPh>
    <rPh sb="1" eb="3">
      <t>カワソエ</t>
    </rPh>
    <phoneticPr fontId="3"/>
  </si>
  <si>
    <t>牧島コミュニティセンター</t>
    <rPh sb="0" eb="2">
      <t>マキシマ</t>
    </rPh>
    <phoneticPr fontId="3"/>
  </si>
  <si>
    <t>南川副</t>
    <rPh sb="0" eb="1">
      <t>ミナミ</t>
    </rPh>
    <rPh sb="1" eb="3">
      <t>カワソエ</t>
    </rPh>
    <phoneticPr fontId="3"/>
  </si>
  <si>
    <t>伊万里コミュニティセンター</t>
    <rPh sb="0" eb="3">
      <t>イマリ</t>
    </rPh>
    <phoneticPr fontId="3"/>
  </si>
  <si>
    <t>三瀬</t>
    <rPh sb="0" eb="2">
      <t>ミツセ</t>
    </rPh>
    <phoneticPr fontId="3"/>
  </si>
  <si>
    <t>伊　万　里　市</t>
    <rPh sb="0" eb="1">
      <t>イ</t>
    </rPh>
    <rPh sb="2" eb="3">
      <t>ヨロズ</t>
    </rPh>
    <rPh sb="4" eb="5">
      <t>サト</t>
    </rPh>
    <rPh sb="6" eb="7">
      <t>シ</t>
    </rPh>
    <phoneticPr fontId="3"/>
  </si>
  <si>
    <t>富士</t>
    <rPh sb="0" eb="2">
      <t>フジ</t>
    </rPh>
    <phoneticPr fontId="3"/>
  </si>
  <si>
    <t>北多久</t>
    <rPh sb="0" eb="1">
      <t>キタ</t>
    </rPh>
    <rPh sb="1" eb="3">
      <t>タク</t>
    </rPh>
    <phoneticPr fontId="3"/>
  </si>
  <si>
    <t>松梅</t>
    <rPh sb="0" eb="1">
      <t>マツ</t>
    </rPh>
    <rPh sb="1" eb="2">
      <t>ウメ</t>
    </rPh>
    <phoneticPr fontId="3"/>
  </si>
  <si>
    <t>西多久</t>
    <rPh sb="0" eb="1">
      <t>ニシ</t>
    </rPh>
    <rPh sb="1" eb="3">
      <t>タク</t>
    </rPh>
    <phoneticPr fontId="3"/>
  </si>
  <si>
    <t>川上</t>
    <rPh sb="0" eb="2">
      <t>カワカミ</t>
    </rPh>
    <phoneticPr fontId="3"/>
  </si>
  <si>
    <t>多久</t>
    <rPh sb="0" eb="2">
      <t>タク</t>
    </rPh>
    <phoneticPr fontId="3"/>
  </si>
  <si>
    <t>春日北</t>
    <rPh sb="0" eb="2">
      <t>ハルヒ</t>
    </rPh>
    <rPh sb="2" eb="3">
      <t>キタ</t>
    </rPh>
    <phoneticPr fontId="3"/>
  </si>
  <si>
    <t>南多久</t>
    <rPh sb="0" eb="1">
      <t>ミナミ</t>
    </rPh>
    <rPh sb="1" eb="3">
      <t>タク</t>
    </rPh>
    <phoneticPr fontId="3"/>
  </si>
  <si>
    <t>春日</t>
    <rPh sb="0" eb="2">
      <t>ハルヒ</t>
    </rPh>
    <phoneticPr fontId="3"/>
  </si>
  <si>
    <t>東多久</t>
    <rPh sb="0" eb="1">
      <t>ヒガシ</t>
    </rPh>
    <rPh sb="1" eb="3">
      <t>タク</t>
    </rPh>
    <phoneticPr fontId="3"/>
  </si>
  <si>
    <t>諸富町</t>
    <rPh sb="0" eb="2">
      <t>モロトミ</t>
    </rPh>
    <rPh sb="2" eb="3">
      <t>チョウ</t>
    </rPh>
    <phoneticPr fontId="3"/>
  </si>
  <si>
    <t>多　久　市</t>
    <rPh sb="0" eb="1">
      <t>タ</t>
    </rPh>
    <rPh sb="2" eb="3">
      <t>ヒサシ</t>
    </rPh>
    <rPh sb="4" eb="5">
      <t>シ</t>
    </rPh>
    <phoneticPr fontId="3"/>
  </si>
  <si>
    <t>開成</t>
    <rPh sb="0" eb="2">
      <t>カイセイ</t>
    </rPh>
    <phoneticPr fontId="3"/>
  </si>
  <si>
    <t>鳥栖市旭まちづくり
推進センター</t>
  </si>
  <si>
    <t>若楠</t>
    <rPh sb="0" eb="2">
      <t>ワカクス</t>
    </rPh>
    <phoneticPr fontId="3"/>
  </si>
  <si>
    <t>鳥栖市麓まちづくり
推進センター</t>
    <phoneticPr fontId="3"/>
  </si>
  <si>
    <t>新栄</t>
    <rPh sb="0" eb="2">
      <t>シンエイ</t>
    </rPh>
    <phoneticPr fontId="3"/>
  </si>
  <si>
    <t>鳥栖市基里まちづくり
推進センター</t>
  </si>
  <si>
    <t>蓮池</t>
    <rPh sb="0" eb="2">
      <t>ハスイケ</t>
    </rPh>
    <phoneticPr fontId="3"/>
  </si>
  <si>
    <t>鳥栖市若葉まちづくり
推進センター</t>
  </si>
  <si>
    <t>久保泉</t>
    <rPh sb="0" eb="3">
      <t>クボイズミ</t>
    </rPh>
    <phoneticPr fontId="3"/>
  </si>
  <si>
    <t>鳥栖市弥生が丘まちづくり
推進センター</t>
  </si>
  <si>
    <t>金立</t>
    <rPh sb="0" eb="2">
      <t>キンリュウ</t>
    </rPh>
    <phoneticPr fontId="3"/>
  </si>
  <si>
    <t>鳥栖市田代まちづくり
推進センター</t>
    <phoneticPr fontId="3"/>
  </si>
  <si>
    <t>鍋島</t>
    <rPh sb="0" eb="2">
      <t>ナベシマ</t>
    </rPh>
    <phoneticPr fontId="3"/>
  </si>
  <si>
    <t>鳥栖市鳥栖北まちづくり
推進センター</t>
    <phoneticPr fontId="3"/>
  </si>
  <si>
    <t>本庄</t>
    <rPh sb="0" eb="2">
      <t>ホンジョウ</t>
    </rPh>
    <phoneticPr fontId="3"/>
  </si>
  <si>
    <t>鳥栖市鳥栖まちづくり
推進センター</t>
    <phoneticPr fontId="3"/>
  </si>
  <si>
    <t>鳥　栖　市</t>
    <rPh sb="0" eb="1">
      <t>トリ</t>
    </rPh>
    <rPh sb="2" eb="3">
      <t>ス</t>
    </rPh>
    <rPh sb="4" eb="5">
      <t>シ</t>
    </rPh>
    <phoneticPr fontId="3"/>
  </si>
  <si>
    <t>北川副</t>
    <rPh sb="0" eb="3">
      <t>キタカワソエ</t>
    </rPh>
    <phoneticPr fontId="3"/>
  </si>
  <si>
    <t>七山</t>
    <rPh sb="0" eb="2">
      <t>ナナヤマ</t>
    </rPh>
    <phoneticPr fontId="3"/>
  </si>
  <si>
    <t>高木瀬</t>
    <rPh sb="0" eb="3">
      <t>タカギセ</t>
    </rPh>
    <phoneticPr fontId="3"/>
  </si>
  <si>
    <t>打上</t>
    <rPh sb="0" eb="2">
      <t>ウチアゲ</t>
    </rPh>
    <phoneticPr fontId="3"/>
  </si>
  <si>
    <t>兵庫</t>
    <rPh sb="0" eb="2">
      <t>ヒョウゴ</t>
    </rPh>
    <phoneticPr fontId="3"/>
  </si>
  <si>
    <t>呼子</t>
    <rPh sb="0" eb="2">
      <t>ヨブコ</t>
    </rPh>
    <phoneticPr fontId="3"/>
  </si>
  <si>
    <t>巨勢</t>
    <rPh sb="0" eb="2">
      <t>コセ</t>
    </rPh>
    <phoneticPr fontId="3"/>
  </si>
  <si>
    <t>鎮西</t>
    <rPh sb="0" eb="2">
      <t>チンゼイ</t>
    </rPh>
    <phoneticPr fontId="3"/>
  </si>
  <si>
    <t>嘉瀬</t>
    <rPh sb="0" eb="2">
      <t>カセ</t>
    </rPh>
    <phoneticPr fontId="3"/>
  </si>
  <si>
    <t>肥前</t>
    <rPh sb="0" eb="2">
      <t>ヒゼン</t>
    </rPh>
    <phoneticPr fontId="3"/>
  </si>
  <si>
    <t>西与賀</t>
    <rPh sb="0" eb="3">
      <t>ニシヨカ</t>
    </rPh>
    <phoneticPr fontId="3"/>
  </si>
  <si>
    <t>北波多</t>
    <rPh sb="0" eb="3">
      <t>キタハタ</t>
    </rPh>
    <phoneticPr fontId="3"/>
  </si>
  <si>
    <t>神野</t>
    <rPh sb="0" eb="2">
      <t>コウノ</t>
    </rPh>
    <phoneticPr fontId="3"/>
  </si>
  <si>
    <t>佐里地区</t>
    <rPh sb="0" eb="1">
      <t>サ</t>
    </rPh>
    <rPh sb="1" eb="2">
      <t>リ</t>
    </rPh>
    <rPh sb="2" eb="4">
      <t>チク</t>
    </rPh>
    <phoneticPr fontId="3"/>
  </si>
  <si>
    <t>赤松</t>
    <rPh sb="0" eb="2">
      <t>アカマツ</t>
    </rPh>
    <phoneticPr fontId="3"/>
  </si>
  <si>
    <t>平山地区</t>
    <rPh sb="0" eb="2">
      <t>ヒラヤマ</t>
    </rPh>
    <rPh sb="2" eb="4">
      <t>チク</t>
    </rPh>
    <phoneticPr fontId="3"/>
  </si>
  <si>
    <t>日新</t>
    <rPh sb="0" eb="2">
      <t>ニッシン</t>
    </rPh>
    <phoneticPr fontId="3"/>
  </si>
  <si>
    <t>牟田部地区</t>
    <rPh sb="0" eb="2">
      <t>ムタ</t>
    </rPh>
    <rPh sb="2" eb="3">
      <t>ブ</t>
    </rPh>
    <rPh sb="3" eb="5">
      <t>チク</t>
    </rPh>
    <phoneticPr fontId="3"/>
  </si>
  <si>
    <t>循誘</t>
    <rPh sb="0" eb="2">
      <t>ジュンユウ</t>
    </rPh>
    <phoneticPr fontId="3"/>
  </si>
  <si>
    <t>相知</t>
    <rPh sb="0" eb="2">
      <t>オウチ</t>
    </rPh>
    <phoneticPr fontId="3"/>
  </si>
  <si>
    <t>勧興</t>
    <rPh sb="0" eb="2">
      <t>カンコウ</t>
    </rPh>
    <phoneticPr fontId="3"/>
  </si>
  <si>
    <t>厳木</t>
    <rPh sb="0" eb="2">
      <t>キュウラギ</t>
    </rPh>
    <phoneticPr fontId="3"/>
  </si>
  <si>
    <t>唐 津 市</t>
    <rPh sb="0" eb="1">
      <t>トウ</t>
    </rPh>
    <rPh sb="2" eb="3">
      <t>ツ</t>
    </rPh>
    <rPh sb="4" eb="5">
      <t>シ</t>
    </rPh>
    <phoneticPr fontId="3"/>
  </si>
  <si>
    <t>佐　　　賀　　　市</t>
  </si>
  <si>
    <t>公民館名</t>
    <rPh sb="0" eb="2">
      <t>コウミン</t>
    </rPh>
    <rPh sb="2" eb="3">
      <t>カン</t>
    </rPh>
    <rPh sb="3" eb="4">
      <t>メイ</t>
    </rPh>
    <phoneticPr fontId="3"/>
  </si>
  <si>
    <t>○公民館運営審議委員設置及び構成状況</t>
    <rPh sb="1" eb="3">
      <t>コウミン</t>
    </rPh>
    <rPh sb="3" eb="4">
      <t>カン</t>
    </rPh>
    <rPh sb="4" eb="6">
      <t>ウンエイ</t>
    </rPh>
    <rPh sb="6" eb="8">
      <t>シンギ</t>
    </rPh>
    <rPh sb="8" eb="10">
      <t>イイン</t>
    </rPh>
    <rPh sb="10" eb="12">
      <t>セッチ</t>
    </rPh>
    <rPh sb="12" eb="13">
      <t>オヨ</t>
    </rPh>
    <rPh sb="14" eb="16">
      <t>コウセイ</t>
    </rPh>
    <rPh sb="16" eb="18">
      <t>ジョウキョウ</t>
    </rPh>
    <phoneticPr fontId="3"/>
  </si>
  <si>
    <t>(5)　公民館運営審議会</t>
    <rPh sb="4" eb="6">
      <t>コウミン</t>
    </rPh>
    <rPh sb="6" eb="7">
      <t>カン</t>
    </rPh>
    <rPh sb="7" eb="9">
      <t>ウンエイ</t>
    </rPh>
    <rPh sb="9" eb="12">
      <t>シンギカイ</t>
    </rPh>
    <phoneticPr fontId="3"/>
  </si>
  <si>
    <t>※その他（内容）</t>
    <rPh sb="3" eb="4">
      <t>タ</t>
    </rPh>
    <rPh sb="5" eb="7">
      <t>ナイヨウ</t>
    </rPh>
    <phoneticPr fontId="3"/>
  </si>
  <si>
    <t>社会教育法第２１条第３号にいう分館活動の推進に関すること</t>
    <rPh sb="0" eb="2">
      <t>シャカイ</t>
    </rPh>
    <rPh sb="2" eb="4">
      <t>キョウイク</t>
    </rPh>
    <rPh sb="4" eb="5">
      <t>ホウ</t>
    </rPh>
    <rPh sb="5" eb="6">
      <t>ダイ</t>
    </rPh>
    <rPh sb="8" eb="9">
      <t>ジョウ</t>
    </rPh>
    <rPh sb="9" eb="10">
      <t>ダイ</t>
    </rPh>
    <rPh sb="11" eb="12">
      <t>ゴウ</t>
    </rPh>
    <rPh sb="15" eb="17">
      <t>ブンカン</t>
    </rPh>
    <rPh sb="17" eb="19">
      <t>カツドウ</t>
    </rPh>
    <rPh sb="20" eb="22">
      <t>スイシン</t>
    </rPh>
    <rPh sb="23" eb="24">
      <t>カン</t>
    </rPh>
    <phoneticPr fontId="3"/>
  </si>
  <si>
    <t>体育・レクリエーション等に関する集会開催に関すること</t>
    <rPh sb="0" eb="2">
      <t>タイイク</t>
    </rPh>
    <rPh sb="11" eb="12">
      <t>トウ</t>
    </rPh>
    <rPh sb="13" eb="14">
      <t>カン</t>
    </rPh>
    <rPh sb="16" eb="18">
      <t>シュウカイ</t>
    </rPh>
    <rPh sb="18" eb="20">
      <t>カイサイ</t>
    </rPh>
    <rPh sb="21" eb="22">
      <t>カン</t>
    </rPh>
    <phoneticPr fontId="3"/>
  </si>
  <si>
    <t>図書・記録・模型・資料等の利用に関すること</t>
    <rPh sb="0" eb="2">
      <t>トショ</t>
    </rPh>
    <rPh sb="3" eb="5">
      <t>キロク</t>
    </rPh>
    <rPh sb="6" eb="8">
      <t>モケイ</t>
    </rPh>
    <rPh sb="9" eb="11">
      <t>シリョウ</t>
    </rPh>
    <rPh sb="11" eb="12">
      <t>トウ</t>
    </rPh>
    <rPh sb="13" eb="15">
      <t>リヨウ</t>
    </rPh>
    <rPh sb="16" eb="17">
      <t>カン</t>
    </rPh>
    <phoneticPr fontId="3"/>
  </si>
  <si>
    <t>討論会・講習会・講演会・展示会等に関すること</t>
    <rPh sb="0" eb="2">
      <t>トウロン</t>
    </rPh>
    <rPh sb="2" eb="3">
      <t>カイ</t>
    </rPh>
    <rPh sb="4" eb="7">
      <t>コウシュウカイ</t>
    </rPh>
    <rPh sb="8" eb="11">
      <t>コウエンカイ</t>
    </rPh>
    <rPh sb="12" eb="15">
      <t>テンジカイ</t>
    </rPh>
    <rPh sb="15" eb="16">
      <t>トウ</t>
    </rPh>
    <rPh sb="17" eb="18">
      <t>カン</t>
    </rPh>
    <phoneticPr fontId="3"/>
  </si>
  <si>
    <t>合　　　計</t>
    <rPh sb="0" eb="1">
      <t>ゴウ</t>
    </rPh>
    <rPh sb="4" eb="5">
      <t>ケイ</t>
    </rPh>
    <phoneticPr fontId="3"/>
  </si>
  <si>
    <r>
      <t>　１　令和</t>
    </r>
    <r>
      <rPr>
        <b/>
        <sz val="16"/>
        <color rgb="FFFF0000"/>
        <rFont val="游ゴシック"/>
        <family val="3"/>
        <charset val="128"/>
        <scheme val="minor"/>
      </rPr>
      <t>５</t>
    </r>
    <r>
      <rPr>
        <b/>
        <sz val="16"/>
        <rFont val="游ゴシック"/>
        <family val="3"/>
        <charset val="128"/>
        <scheme val="minor"/>
      </rPr>
      <t>年度</t>
    </r>
    <r>
      <rPr>
        <b/>
        <sz val="16"/>
        <rFont val="ＭＳ Ｐゴシック"/>
        <family val="3"/>
        <charset val="128"/>
      </rPr>
      <t>生涯学習・社会教育指導体制</t>
    </r>
    <rPh sb="8" eb="10">
      <t>ショウガイ</t>
    </rPh>
    <rPh sb="10" eb="12">
      <t>ガクシュウ</t>
    </rPh>
    <rPh sb="13" eb="15">
      <t>シャカイ</t>
    </rPh>
    <rPh sb="15" eb="17">
      <t>キョウイク</t>
    </rPh>
    <rPh sb="17" eb="19">
      <t>シドウ</t>
    </rPh>
    <rPh sb="19" eb="21">
      <t>タイセイ</t>
    </rPh>
    <phoneticPr fontId="3"/>
  </si>
  <si>
    <r>
      <t>(令和</t>
    </r>
    <r>
      <rPr>
        <sz val="10"/>
        <color rgb="FFFF000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年5月1日現在)</t>
    </r>
    <phoneticPr fontId="3"/>
  </si>
  <si>
    <r>
      <t>○令和</t>
    </r>
    <r>
      <rPr>
        <sz val="12"/>
        <color rgb="FFFF0000"/>
        <rFont val="ＭＳ 明朝"/>
        <family val="1"/>
        <charset val="128"/>
      </rPr>
      <t>４</t>
    </r>
    <r>
      <rPr>
        <sz val="12"/>
        <rFont val="ＭＳ 明朝"/>
        <family val="1"/>
        <charset val="128"/>
      </rPr>
      <t>年度活動実績及び内容</t>
    </r>
    <phoneticPr fontId="3"/>
  </si>
  <si>
    <r>
      <t>令和</t>
    </r>
    <r>
      <rPr>
        <b/>
        <sz val="12"/>
        <color rgb="FFFF0000"/>
        <rFont val="ＭＳ Ｐ明朝"/>
        <family val="1"/>
        <charset val="128"/>
      </rPr>
      <t>４</t>
    </r>
    <r>
      <rPr>
        <b/>
        <sz val="12"/>
        <rFont val="ＭＳ Ｐ明朝"/>
        <family val="1"/>
        <charset val="128"/>
      </rPr>
      <t>年度議題　</t>
    </r>
    <r>
      <rPr>
        <sz val="11"/>
        <rFont val="ＭＳ Ｐ明朝"/>
        <family val="1"/>
        <charset val="128"/>
      </rPr>
      <t>（社会教育委員議題内訳）</t>
    </r>
    <rPh sb="0" eb="2">
      <t>レイワ</t>
    </rPh>
    <rPh sb="3" eb="5">
      <t>ネンド</t>
    </rPh>
    <rPh sb="4" eb="5">
      <t>ド</t>
    </rPh>
    <rPh sb="5" eb="7">
      <t>ギダイ</t>
    </rPh>
    <rPh sb="9" eb="11">
      <t>シャカイ</t>
    </rPh>
    <rPh sb="11" eb="13">
      <t>キョウイク</t>
    </rPh>
    <rPh sb="13" eb="15">
      <t>イイン</t>
    </rPh>
    <rPh sb="15" eb="17">
      <t>ギダイ</t>
    </rPh>
    <rPh sb="17" eb="19">
      <t>ウチワケ</t>
    </rPh>
    <phoneticPr fontId="3"/>
  </si>
  <si>
    <r>
      <t>○令和</t>
    </r>
    <r>
      <rPr>
        <sz val="11"/>
        <color rgb="FFFF0000"/>
        <rFont val="ＭＳ 明朝"/>
        <family val="1"/>
        <charset val="128"/>
      </rPr>
      <t>４</t>
    </r>
    <r>
      <rPr>
        <sz val="11"/>
        <rFont val="ＭＳ 明朝"/>
        <family val="1"/>
        <charset val="128"/>
      </rPr>
      <t>年度議題</t>
    </r>
    <rPh sb="1" eb="3">
      <t>レイワ</t>
    </rPh>
    <rPh sb="4" eb="6">
      <t>ネンド</t>
    </rPh>
    <rPh sb="6" eb="8">
      <t>ギダイ</t>
    </rPh>
    <phoneticPr fontId="3"/>
  </si>
  <si>
    <r>
      <t>(令和</t>
    </r>
    <r>
      <rPr>
        <sz val="10"/>
        <color rgb="FFFF000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年5月1日現在)</t>
    </r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</si>
  <si>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r>
      <t>(令和</t>
    </r>
    <r>
      <rPr>
        <sz val="10"/>
        <color rgb="FFFF000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年5月1日現在)</t>
    </r>
    <rPh sb="1" eb="3">
      <t>レイワ</t>
    </rPh>
    <phoneticPr fontId="3"/>
  </si>
  <si>
    <t>(令和5年5月1日現在　※令和4年度実績を記入)</t>
    <rPh sb="1" eb="3">
      <t>レイワ</t>
    </rPh>
    <rPh sb="4" eb="5">
      <t>ネン</t>
    </rPh>
    <rPh sb="6" eb="7">
      <t>ガツ</t>
    </rPh>
    <rPh sb="8" eb="11">
      <t>ニチゲンザイ</t>
    </rPh>
    <rPh sb="13" eb="15">
      <t>レイワ</t>
    </rPh>
    <rPh sb="16" eb="17">
      <t>ネン</t>
    </rPh>
    <rPh sb="17" eb="18">
      <t>ド</t>
    </rPh>
    <rPh sb="18" eb="20">
      <t>ジッセキ</t>
    </rPh>
    <rPh sb="21" eb="23">
      <t>キニュウ</t>
    </rPh>
    <phoneticPr fontId="3"/>
  </si>
  <si>
    <t>(令和5年5月1日現在)</t>
    <rPh sb="1" eb="3">
      <t>レイワ</t>
    </rPh>
    <rPh sb="4" eb="5">
      <t>ネン</t>
    </rPh>
    <rPh sb="6" eb="7">
      <t>ガツ</t>
    </rPh>
    <rPh sb="8" eb="11">
      <t>ニチゲンザイ</t>
    </rPh>
    <phoneticPr fontId="3"/>
  </si>
  <si>
    <t>○公民館運営審議会議題提出内容（内訳）</t>
    <rPh sb="1" eb="4">
      <t>コウミンカン</t>
    </rPh>
    <rPh sb="4" eb="6">
      <t>ウンエイ</t>
    </rPh>
    <rPh sb="6" eb="9">
      <t>シンギカイ</t>
    </rPh>
    <rPh sb="9" eb="11">
      <t>ギダイ</t>
    </rPh>
    <rPh sb="11" eb="13">
      <t>テイシュツ</t>
    </rPh>
    <rPh sb="13" eb="15">
      <t>ナイヨウ</t>
    </rPh>
    <rPh sb="16" eb="18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</si>
</sst>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41">
    <font>
      <sz val="11"/>
      <name val="ＭＳ Ｐ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明朝"/>
      <family val="1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6"/>
      <name val="ＭＳ 明朝"/>
      <family val="1"/>
      <charset val="128"/>
    </font>
    <font>
      <b/>
      <sz val="16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6"/>
      <name val="ＭＳ 明朝"/>
      <family val="1"/>
      <charset val="128"/>
    </font>
    <font>
      <b/>
      <sz val="18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Ｐ明朝"/>
      <family val="1"/>
      <charset val="128"/>
    </font>
    <font>
      <u/>
      <sz val="18"/>
      <color indexed="81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b/>
      <u/>
      <sz val="18"/>
      <color indexed="8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rgb="FFDBEEF4"/>
        <bgColor rgb="FFCCFFFF"/>
      </patternFill>
    </fill>
    <fill>
      <patternFill patternType="solid">
        <fgColor theme="8" tint="0.79998168889431442"/>
        <bgColor rgb="FFCCFFFF"/>
      </patternFill>
    </fill>
    <fill>
      <patternFill patternType="solid">
        <fgColor indexed="65"/>
        <bgColor indexed="64"/>
      </patternFill>
    </fill>
  </fills>
  <borders count="10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</cellStyleXfs>
  <cellXfs count="618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vertical="center" textRotation="255"/>
    </xf>
    <xf numFmtId="0" fontId="4" fillId="0" borderId="0" xfId="0" applyFont="1" applyFill="1"/>
    <xf numFmtId="0" fontId="6" fillId="0" borderId="5" xfId="0" applyFont="1" applyFill="1" applyBorder="1" applyAlignment="1">
      <alignment vertical="center" wrapText="1"/>
    </xf>
    <xf numFmtId="0" fontId="0" fillId="0" borderId="0" xfId="0" applyFont="1" applyFill="1" applyBorder="1"/>
    <xf numFmtId="0" fontId="6" fillId="0" borderId="13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quotePrefix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/>
    <xf numFmtId="0" fontId="16" fillId="0" borderId="0" xfId="0" applyFont="1" applyFill="1"/>
    <xf numFmtId="0" fontId="16" fillId="0" borderId="0" xfId="0" applyFont="1" applyFill="1" applyBorder="1"/>
    <xf numFmtId="0" fontId="16" fillId="0" borderId="0" xfId="0" applyFont="1" applyBorder="1"/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47" xfId="0" applyFont="1" applyFill="1" applyBorder="1"/>
    <xf numFmtId="0" fontId="16" fillId="2" borderId="48" xfId="0" applyFont="1" applyFill="1" applyBorder="1" applyAlignment="1">
      <alignment horizontal="center" vertical="center"/>
    </xf>
    <xf numFmtId="0" fontId="16" fillId="2" borderId="48" xfId="3" applyFont="1" applyFill="1" applyBorder="1" applyAlignment="1">
      <alignment horizontal="center" vertical="center"/>
    </xf>
    <xf numFmtId="0" fontId="16" fillId="2" borderId="49" xfId="0" applyFont="1" applyFill="1" applyBorder="1"/>
    <xf numFmtId="0" fontId="16" fillId="0" borderId="38" xfId="0" applyFont="1" applyBorder="1"/>
    <xf numFmtId="0" fontId="16" fillId="0" borderId="29" xfId="4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5" xfId="0" applyFont="1" applyBorder="1"/>
    <xf numFmtId="0" fontId="16" fillId="3" borderId="50" xfId="0" applyFont="1" applyFill="1" applyBorder="1"/>
    <xf numFmtId="0" fontId="16" fillId="3" borderId="16" xfId="4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13" xfId="0" applyFont="1" applyFill="1" applyBorder="1"/>
    <xf numFmtId="0" fontId="16" fillId="0" borderId="50" xfId="0" applyFont="1" applyBorder="1"/>
    <xf numFmtId="0" fontId="16" fillId="0" borderId="16" xfId="4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3" xfId="0" applyFont="1" applyBorder="1"/>
    <xf numFmtId="0" fontId="16" fillId="3" borderId="51" xfId="0" applyFont="1" applyFill="1" applyBorder="1"/>
    <xf numFmtId="0" fontId="16" fillId="3" borderId="52" xfId="0" applyFont="1" applyFill="1" applyBorder="1" applyAlignment="1">
      <alignment horizontal="center" vertical="center"/>
    </xf>
    <xf numFmtId="0" fontId="16" fillId="3" borderId="52" xfId="4" applyFont="1" applyFill="1" applyBorder="1" applyAlignment="1">
      <alignment horizontal="center" vertical="center"/>
    </xf>
    <xf numFmtId="0" fontId="16" fillId="3" borderId="52" xfId="3" applyFont="1" applyFill="1" applyBorder="1" applyAlignment="1">
      <alignment horizontal="center" vertical="center"/>
    </xf>
    <xf numFmtId="0" fontId="16" fillId="3" borderId="19" xfId="0" applyFont="1" applyFill="1" applyBorder="1"/>
    <xf numFmtId="0" fontId="17" fillId="4" borderId="29" xfId="4" applyFont="1" applyFill="1" applyBorder="1" applyAlignment="1">
      <alignment horizontal="center" vertical="distributed" textRotation="255"/>
    </xf>
    <xf numFmtId="0" fontId="17" fillId="4" borderId="29" xfId="4" applyFont="1" applyFill="1" applyBorder="1" applyAlignment="1">
      <alignment vertical="distributed" textRotation="255"/>
    </xf>
    <xf numFmtId="0" fontId="18" fillId="4" borderId="25" xfId="0" applyFont="1" applyFill="1" applyBorder="1" applyAlignment="1">
      <alignment horizontal="center" vertical="center"/>
    </xf>
    <xf numFmtId="0" fontId="18" fillId="4" borderId="25" xfId="3" applyFont="1" applyFill="1" applyBorder="1" applyAlignment="1">
      <alignment horizontal="center" vertical="center"/>
    </xf>
    <xf numFmtId="0" fontId="16" fillId="2" borderId="53" xfId="0" applyFont="1" applyFill="1" applyBorder="1"/>
    <xf numFmtId="0" fontId="16" fillId="5" borderId="48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6" borderId="29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9" xfId="3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16" fillId="8" borderId="15" xfId="0" applyFont="1" applyFill="1" applyBorder="1" applyAlignment="1">
      <alignment horizontal="center" vertical="center"/>
    </xf>
    <xf numFmtId="0" fontId="16" fillId="3" borderId="16" xfId="3" applyFont="1" applyFill="1" applyBorder="1" applyAlignment="1">
      <alignment horizontal="center" vertical="center"/>
    </xf>
    <xf numFmtId="0" fontId="16" fillId="0" borderId="51" xfId="0" applyFont="1" applyBorder="1"/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6" borderId="51" xfId="0" applyFont="1" applyFill="1" applyBorder="1"/>
    <xf numFmtId="0" fontId="16" fillId="8" borderId="16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16" fillId="8" borderId="1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/>
    <xf numFmtId="0" fontId="22" fillId="0" borderId="50" xfId="0" applyFont="1" applyFill="1" applyBorder="1"/>
    <xf numFmtId="0" fontId="22" fillId="0" borderId="16" xfId="0" applyFont="1" applyFill="1" applyBorder="1" applyAlignment="1">
      <alignment horizontal="right" vertical="center"/>
    </xf>
    <xf numFmtId="0" fontId="22" fillId="0" borderId="16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center" vertical="center"/>
    </xf>
    <xf numFmtId="0" fontId="4" fillId="6" borderId="0" xfId="0" applyFont="1" applyFill="1"/>
    <xf numFmtId="0" fontId="22" fillId="6" borderId="50" xfId="0" applyFont="1" applyFill="1" applyBorder="1"/>
    <xf numFmtId="0" fontId="22" fillId="6" borderId="16" xfId="0" applyFont="1" applyFill="1" applyBorder="1" applyAlignment="1">
      <alignment horizontal="right" vertical="center"/>
    </xf>
    <xf numFmtId="0" fontId="22" fillId="6" borderId="16" xfId="0" applyFont="1" applyFill="1" applyBorder="1" applyAlignment="1">
      <alignment horizontal="distributed" vertical="center"/>
    </xf>
    <xf numFmtId="0" fontId="4" fillId="6" borderId="13" xfId="0" applyFont="1" applyFill="1" applyBorder="1" applyAlignment="1">
      <alignment horizontal="center" vertical="center"/>
    </xf>
    <xf numFmtId="0" fontId="22" fillId="0" borderId="5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 textRotation="255"/>
    </xf>
    <xf numFmtId="0" fontId="4" fillId="0" borderId="54" xfId="0" applyFont="1" applyFill="1" applyBorder="1" applyAlignment="1">
      <alignment vertical="center" textRotation="255"/>
    </xf>
    <xf numFmtId="0" fontId="22" fillId="0" borderId="52" xfId="0" applyFont="1" applyFill="1" applyBorder="1" applyAlignment="1">
      <alignment horizontal="right" vertical="center"/>
    </xf>
    <xf numFmtId="0" fontId="22" fillId="0" borderId="50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distributed" vertical="center"/>
    </xf>
    <xf numFmtId="0" fontId="22" fillId="0" borderId="53" xfId="0" applyFont="1" applyFill="1" applyBorder="1" applyAlignment="1">
      <alignment vertical="center" textRotation="255" wrapText="1"/>
    </xf>
    <xf numFmtId="0" fontId="22" fillId="0" borderId="55" xfId="0" applyFont="1" applyFill="1" applyBorder="1" applyAlignment="1">
      <alignment vertical="center" textRotation="255" wrapText="1"/>
    </xf>
    <xf numFmtId="0" fontId="23" fillId="0" borderId="0" xfId="0" applyFont="1" applyFill="1" applyAlignment="1">
      <alignment vertical="center"/>
    </xf>
    <xf numFmtId="0" fontId="0" fillId="0" borderId="1" xfId="0" applyFont="1" applyFill="1" applyBorder="1"/>
    <xf numFmtId="41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distributed" textRotation="255"/>
    </xf>
    <xf numFmtId="0" fontId="5" fillId="0" borderId="4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distributed" textRotation="255"/>
    </xf>
    <xf numFmtId="0" fontId="4" fillId="0" borderId="29" xfId="0" applyFont="1" applyFill="1" applyBorder="1" applyAlignment="1">
      <alignment horizontal="center" vertical="distributed" textRotation="255"/>
    </xf>
    <xf numFmtId="0" fontId="4" fillId="0" borderId="48" xfId="0" applyFont="1" applyFill="1" applyBorder="1" applyAlignment="1">
      <alignment horizontal="center" vertical="distributed" textRotation="255"/>
    </xf>
    <xf numFmtId="0" fontId="4" fillId="0" borderId="2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48" xfId="3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9" xfId="3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16" xfId="3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52" xfId="3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72" xfId="3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textRotation="255" shrinkToFit="1"/>
    </xf>
    <xf numFmtId="0" fontId="7" fillId="0" borderId="29" xfId="0" applyFont="1" applyFill="1" applyBorder="1" applyAlignment="1">
      <alignment horizontal="center" vertical="distributed" textRotation="255"/>
    </xf>
    <xf numFmtId="0" fontId="4" fillId="0" borderId="29" xfId="3" applyFont="1" applyFill="1" applyBorder="1" applyAlignment="1">
      <alignment horizontal="center" vertical="distributed" textRotation="255"/>
    </xf>
    <xf numFmtId="0" fontId="4" fillId="0" borderId="39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right"/>
    </xf>
    <xf numFmtId="0" fontId="4" fillId="0" borderId="63" xfId="0" applyFont="1" applyFill="1" applyBorder="1" applyAlignment="1"/>
    <xf numFmtId="0" fontId="4" fillId="0" borderId="81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distributed" vertical="center"/>
    </xf>
    <xf numFmtId="0" fontId="4" fillId="0" borderId="85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86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distributed" vertical="center"/>
    </xf>
    <xf numFmtId="0" fontId="5" fillId="0" borderId="88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distributed" textRotation="255"/>
    </xf>
    <xf numFmtId="0" fontId="4" fillId="0" borderId="54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distributed" textRotation="255"/>
    </xf>
    <xf numFmtId="0" fontId="4" fillId="0" borderId="29" xfId="0" applyFont="1" applyFill="1" applyBorder="1" applyAlignment="1">
      <alignment horizontal="center" vertical="center" textRotation="255" shrinkToFit="1"/>
    </xf>
    <xf numFmtId="0" fontId="29" fillId="0" borderId="0" xfId="0" applyFont="1" applyFill="1" applyAlignment="1">
      <alignment vertical="center"/>
    </xf>
    <xf numFmtId="0" fontId="24" fillId="0" borderId="0" xfId="0" applyFont="1" applyFill="1" applyBorder="1"/>
    <xf numFmtId="38" fontId="4" fillId="0" borderId="0" xfId="1" applyFont="1" applyFill="1" applyBorder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/>
    <xf numFmtId="0" fontId="6" fillId="0" borderId="0" xfId="0" applyFont="1" applyFill="1" applyBorder="1" applyAlignment="1">
      <alignment vertical="center" textRotation="255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 textRotation="255"/>
    </xf>
    <xf numFmtId="0" fontId="7" fillId="0" borderId="0" xfId="0" applyFont="1" applyFill="1"/>
    <xf numFmtId="0" fontId="6" fillId="0" borderId="0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distributed" vertical="center" textRotation="255"/>
    </xf>
    <xf numFmtId="0" fontId="4" fillId="0" borderId="53" xfId="0" applyFont="1" applyFill="1" applyBorder="1"/>
    <xf numFmtId="176" fontId="4" fillId="0" borderId="55" xfId="0" applyNumberFormat="1" applyFont="1" applyFill="1" applyBorder="1"/>
    <xf numFmtId="0" fontId="4" fillId="0" borderId="82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right" vertical="center"/>
    </xf>
    <xf numFmtId="0" fontId="4" fillId="0" borderId="72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right" vertical="center"/>
    </xf>
    <xf numFmtId="0" fontId="4" fillId="0" borderId="52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top" wrapText="1"/>
    </xf>
    <xf numFmtId="0" fontId="4" fillId="0" borderId="53" xfId="0" applyFont="1" applyFill="1" applyBorder="1" applyAlignment="1">
      <alignment horizontal="right" vertical="center"/>
    </xf>
    <xf numFmtId="0" fontId="4" fillId="0" borderId="55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top" wrapText="1"/>
    </xf>
    <xf numFmtId="0" fontId="24" fillId="0" borderId="54" xfId="0" applyFont="1" applyFill="1" applyBorder="1"/>
    <xf numFmtId="0" fontId="4" fillId="0" borderId="38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176" fontId="0" fillId="0" borderId="0" xfId="0" applyNumberFormat="1" applyFont="1" applyFill="1"/>
    <xf numFmtId="0" fontId="4" fillId="0" borderId="96" xfId="0" applyFont="1" applyFill="1" applyBorder="1" applyAlignment="1">
      <alignment vertical="center"/>
    </xf>
    <xf numFmtId="0" fontId="4" fillId="0" borderId="97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right"/>
    </xf>
    <xf numFmtId="0" fontId="4" fillId="0" borderId="25" xfId="0" applyFont="1" applyFill="1" applyBorder="1" applyAlignment="1">
      <alignment horizontal="right"/>
    </xf>
    <xf numFmtId="0" fontId="24" fillId="0" borderId="15" xfId="0" applyFont="1" applyFill="1" applyBorder="1" applyAlignment="1">
      <alignment horizontal="distributed" vertical="center"/>
    </xf>
    <xf numFmtId="0" fontId="24" fillId="0" borderId="12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4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4" fillId="0" borderId="95" xfId="0" applyFont="1" applyFill="1" applyBorder="1" applyAlignment="1">
      <alignment vertical="center"/>
    </xf>
    <xf numFmtId="0" fontId="4" fillId="0" borderId="88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8" fillId="0" borderId="0" xfId="0" applyFont="1" applyFill="1" applyAlignment="1"/>
    <xf numFmtId="0" fontId="4" fillId="0" borderId="63" xfId="0" applyFont="1" applyFill="1" applyBorder="1" applyAlignment="1">
      <alignment vertical="center"/>
    </xf>
    <xf numFmtId="0" fontId="24" fillId="0" borderId="44" xfId="0" applyFont="1" applyFill="1" applyBorder="1" applyAlignment="1">
      <alignment horizontal="distributed" vertical="center"/>
    </xf>
    <xf numFmtId="0" fontId="24" fillId="0" borderId="63" xfId="0" applyFont="1" applyFill="1" applyBorder="1" applyAlignment="1">
      <alignment horizontal="distributed" vertical="center"/>
    </xf>
    <xf numFmtId="0" fontId="4" fillId="0" borderId="63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textRotation="255"/>
    </xf>
    <xf numFmtId="0" fontId="6" fillId="0" borderId="0" xfId="0" applyFont="1" applyFill="1" applyAlignment="1">
      <alignment horizontal="left"/>
    </xf>
    <xf numFmtId="0" fontId="4" fillId="0" borderId="3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50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3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7" fillId="0" borderId="50" xfId="0" applyFont="1" applyFill="1" applyBorder="1" applyAlignment="1">
      <alignment horizontal="right" vertical="center" textRotation="255" wrapText="1"/>
    </xf>
    <xf numFmtId="0" fontId="7" fillId="0" borderId="12" xfId="0" applyFont="1" applyFill="1" applyBorder="1" applyAlignment="1">
      <alignment horizontal="right" vertical="center" textRotation="255" wrapText="1"/>
    </xf>
    <xf numFmtId="0" fontId="4" fillId="0" borderId="12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right" vertical="center"/>
    </xf>
    <xf numFmtId="0" fontId="6" fillId="0" borderId="0" xfId="0" applyFont="1" applyFill="1"/>
    <xf numFmtId="0" fontId="13" fillId="0" borderId="0" xfId="0" applyFont="1" applyFill="1" applyAlignment="1">
      <alignment vertical="top"/>
    </xf>
    <xf numFmtId="38" fontId="16" fillId="0" borderId="0" xfId="1" applyFont="1" applyFill="1"/>
    <xf numFmtId="0" fontId="2" fillId="0" borderId="0" xfId="0" applyFont="1" applyFill="1" applyAlignment="1"/>
    <xf numFmtId="0" fontId="2" fillId="0" borderId="0" xfId="0" applyFont="1" applyFill="1" applyAlignment="1">
      <alignment vertical="top" wrapText="1"/>
    </xf>
    <xf numFmtId="38" fontId="16" fillId="0" borderId="0" xfId="1" applyFont="1" applyFill="1" applyBorder="1" applyAlignment="1">
      <alignment vertical="top" wrapText="1"/>
    </xf>
    <xf numFmtId="38" fontId="16" fillId="0" borderId="0" xfId="1" applyFont="1" applyFill="1" applyBorder="1" applyAlignment="1">
      <alignment vertical="center"/>
    </xf>
    <xf numFmtId="38" fontId="16" fillId="0" borderId="47" xfId="1" applyFont="1" applyFill="1" applyBorder="1"/>
    <xf numFmtId="38" fontId="16" fillId="0" borderId="48" xfId="1" applyFont="1" applyFill="1" applyBorder="1" applyAlignment="1">
      <alignment horizontal="center" vertical="center"/>
    </xf>
    <xf numFmtId="0" fontId="16" fillId="0" borderId="48" xfId="2" applyFont="1" applyFill="1" applyBorder="1" applyAlignment="1" applyProtection="1">
      <alignment horizontal="center" vertical="center"/>
    </xf>
    <xf numFmtId="38" fontId="16" fillId="0" borderId="49" xfId="1" applyFont="1" applyFill="1" applyBorder="1" applyAlignment="1">
      <alignment vertical="center"/>
    </xf>
    <xf numFmtId="38" fontId="16" fillId="0" borderId="38" xfId="1" applyFont="1" applyFill="1" applyBorder="1"/>
    <xf numFmtId="38" fontId="16" fillId="0" borderId="29" xfId="1" applyFont="1" applyFill="1" applyBorder="1" applyAlignment="1">
      <alignment horizontal="center" vertical="center"/>
    </xf>
    <xf numFmtId="38" fontId="16" fillId="0" borderId="29" xfId="1" applyFont="1" applyFill="1" applyBorder="1" applyAlignment="1" applyProtection="1">
      <alignment horizontal="center" vertical="center"/>
      <protection locked="0"/>
    </xf>
    <xf numFmtId="0" fontId="16" fillId="0" borderId="29" xfId="2" applyFont="1" applyFill="1" applyBorder="1" applyAlignment="1" applyProtection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 vertical="center"/>
    </xf>
    <xf numFmtId="38" fontId="16" fillId="0" borderId="5" xfId="1" applyFont="1" applyFill="1" applyBorder="1" applyAlignment="1">
      <alignment vertical="center"/>
    </xf>
    <xf numFmtId="38" fontId="16" fillId="0" borderId="50" xfId="1" applyFont="1" applyFill="1" applyBorder="1"/>
    <xf numFmtId="38" fontId="16" fillId="0" borderId="16" xfId="1" applyFont="1" applyFill="1" applyBorder="1" applyAlignment="1">
      <alignment horizontal="center" vertical="center"/>
    </xf>
    <xf numFmtId="38" fontId="16" fillId="0" borderId="16" xfId="1" applyFont="1" applyFill="1" applyBorder="1" applyAlignment="1" applyProtection="1">
      <alignment horizontal="center" vertical="center"/>
      <protection locked="0"/>
    </xf>
    <xf numFmtId="0" fontId="16" fillId="0" borderId="16" xfId="2" applyFont="1" applyFill="1" applyBorder="1" applyAlignment="1" applyProtection="1">
      <alignment horizontal="center" vertical="center"/>
    </xf>
    <xf numFmtId="38" fontId="16" fillId="0" borderId="15" xfId="1" applyFont="1" applyFill="1" applyBorder="1" applyAlignment="1">
      <alignment horizontal="center" vertical="center"/>
    </xf>
    <xf numFmtId="38" fontId="16" fillId="0" borderId="12" xfId="1" applyFont="1" applyFill="1" applyBorder="1" applyAlignment="1">
      <alignment horizontal="center" vertical="center"/>
    </xf>
    <xf numFmtId="38" fontId="16" fillId="0" borderId="13" xfId="1" applyFont="1" applyFill="1" applyBorder="1" applyAlignment="1">
      <alignment vertical="center"/>
    </xf>
    <xf numFmtId="38" fontId="18" fillId="0" borderId="16" xfId="1" applyFont="1" applyFill="1" applyBorder="1" applyAlignment="1">
      <alignment horizontal="center" vertical="distributed" textRotation="255"/>
    </xf>
    <xf numFmtId="38" fontId="18" fillId="0" borderId="16" xfId="1" applyFont="1" applyFill="1" applyBorder="1" applyAlignment="1">
      <alignment vertical="distributed" textRotation="255"/>
    </xf>
    <xf numFmtId="38" fontId="18" fillId="0" borderId="72" xfId="1" applyFont="1" applyFill="1" applyBorder="1" applyAlignment="1">
      <alignment vertical="distributed" textRotation="255"/>
    </xf>
    <xf numFmtId="38" fontId="16" fillId="0" borderId="0" xfId="1" applyFont="1" applyFill="1" applyBorder="1"/>
    <xf numFmtId="38" fontId="16" fillId="0" borderId="54" xfId="1" applyFont="1" applyFill="1" applyBorder="1"/>
    <xf numFmtId="38" fontId="16" fillId="0" borderId="25" xfId="1" applyFont="1" applyFill="1" applyBorder="1" applyAlignment="1">
      <alignment horizontal="center"/>
    </xf>
    <xf numFmtId="38" fontId="18" fillId="0" borderId="25" xfId="1" applyFont="1" applyFill="1" applyBorder="1" applyAlignment="1">
      <alignment horizontal="center" vertical="center"/>
    </xf>
    <xf numFmtId="38" fontId="16" fillId="0" borderId="25" xfId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distributed" vertical="center"/>
    </xf>
    <xf numFmtId="0" fontId="22" fillId="0" borderId="29" xfId="0" applyFont="1" applyFill="1" applyBorder="1" applyAlignment="1">
      <alignment horizontal="right" vertical="center"/>
    </xf>
    <xf numFmtId="0" fontId="22" fillId="0" borderId="38" xfId="0" applyFont="1" applyFill="1" applyBorder="1"/>
    <xf numFmtId="0" fontId="4" fillId="0" borderId="29" xfId="0" applyFont="1" applyFill="1" applyBorder="1" applyAlignment="1">
      <alignment horizontal="center" vertical="distributed" textRotation="255" wrapText="1"/>
    </xf>
    <xf numFmtId="0" fontId="7" fillId="0" borderId="29" xfId="0" applyFont="1" applyFill="1" applyBorder="1" applyAlignment="1">
      <alignment horizontal="center" vertical="distributed" textRotation="255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3" xfId="3" applyFont="1" applyFill="1" applyBorder="1" applyAlignment="1">
      <alignment horizontal="center" vertical="center"/>
    </xf>
    <xf numFmtId="0" fontId="4" fillId="0" borderId="24" xfId="3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distributed" textRotation="255"/>
    </xf>
    <xf numFmtId="0" fontId="7" fillId="0" borderId="35" xfId="0" applyFont="1" applyFill="1" applyBorder="1" applyAlignment="1">
      <alignment horizontal="center" vertical="distributed" textRotation="255"/>
    </xf>
    <xf numFmtId="0" fontId="4" fillId="0" borderId="33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distributed" textRotation="255"/>
    </xf>
    <xf numFmtId="0" fontId="6" fillId="0" borderId="9" xfId="0" applyFont="1" applyFill="1" applyBorder="1" applyAlignment="1">
      <alignment horizontal="center" vertical="distributed" textRotation="255"/>
    </xf>
    <xf numFmtId="0" fontId="6" fillId="0" borderId="6" xfId="0" applyFont="1" applyFill="1" applyBorder="1" applyAlignment="1">
      <alignment horizontal="center" vertical="distributed" textRotation="255"/>
    </xf>
    <xf numFmtId="0" fontId="4" fillId="0" borderId="39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7" fillId="0" borderId="29" xfId="3" applyFont="1" applyFill="1" applyBorder="1" applyAlignment="1">
      <alignment horizontal="center" vertical="distributed" textRotation="255"/>
    </xf>
    <xf numFmtId="0" fontId="7" fillId="0" borderId="8" xfId="0" applyFont="1" applyFill="1" applyBorder="1" applyAlignment="1">
      <alignment horizontal="center" vertical="distributed" textRotation="255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31" xfId="0" applyFont="1" applyFill="1" applyBorder="1" applyAlignment="1">
      <alignment horizontal="center" vertical="center" textRotation="255"/>
    </xf>
    <xf numFmtId="0" fontId="0" fillId="0" borderId="28" xfId="0" applyFont="1" applyFill="1" applyBorder="1" applyAlignment="1">
      <alignment horizontal="center" vertical="center" textRotation="255"/>
    </xf>
    <xf numFmtId="0" fontId="0" fillId="0" borderId="27" xfId="0" applyFont="1" applyFill="1" applyBorder="1" applyAlignment="1">
      <alignment horizontal="center" vertical="center" textRotation="255"/>
    </xf>
    <xf numFmtId="0" fontId="5" fillId="0" borderId="2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0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quotePrefix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distributed" textRotation="255"/>
    </xf>
    <xf numFmtId="0" fontId="6" fillId="0" borderId="38" xfId="0" applyFont="1" applyFill="1" applyBorder="1" applyAlignment="1">
      <alignment horizontal="center" vertical="distributed" textRotation="255"/>
    </xf>
    <xf numFmtId="0" fontId="4" fillId="0" borderId="0" xfId="0" applyFont="1" applyFill="1" applyBorder="1" applyAlignment="1">
      <alignment horizontal="center" vertical="center"/>
    </xf>
    <xf numFmtId="0" fontId="0" fillId="0" borderId="15" xfId="3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distributed"/>
    </xf>
    <xf numFmtId="0" fontId="18" fillId="0" borderId="5" xfId="0" applyFont="1" applyBorder="1" applyAlignment="1">
      <alignment horizontal="center" vertical="distributed"/>
    </xf>
    <xf numFmtId="0" fontId="17" fillId="0" borderId="39" xfId="4" applyFont="1" applyFill="1" applyBorder="1" applyAlignment="1">
      <alignment horizontal="center" vertical="distributed" textRotation="255"/>
    </xf>
    <xf numFmtId="0" fontId="17" fillId="0" borderId="38" xfId="4" applyFont="1" applyFill="1" applyBorder="1" applyAlignment="1">
      <alignment horizontal="center" vertical="distributed" textRotation="255"/>
    </xf>
    <xf numFmtId="0" fontId="22" fillId="0" borderId="9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6" borderId="12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 textRotation="255" wrapText="1"/>
    </xf>
    <xf numFmtId="0" fontId="22" fillId="0" borderId="56" xfId="0" applyFont="1" applyFill="1" applyBorder="1" applyAlignment="1">
      <alignment horizontal="center" vertical="center" textRotation="255" wrapText="1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41" fontId="22" fillId="0" borderId="40" xfId="0" applyNumberFormat="1" applyFont="1" applyFill="1" applyBorder="1" applyAlignment="1">
      <alignment horizontal="left" vertical="center"/>
    </xf>
    <xf numFmtId="41" fontId="22" fillId="0" borderId="7" xfId="0" applyNumberFormat="1" applyFont="1" applyFill="1" applyBorder="1" applyAlignment="1">
      <alignment horizontal="left" vertical="center"/>
    </xf>
    <xf numFmtId="41" fontId="22" fillId="0" borderId="8" xfId="0" applyNumberFormat="1" applyFont="1" applyFill="1" applyBorder="1" applyAlignment="1">
      <alignment horizontal="left" vertical="center"/>
    </xf>
    <xf numFmtId="0" fontId="22" fillId="9" borderId="9" xfId="0" applyFont="1" applyFill="1" applyBorder="1" applyAlignment="1">
      <alignment horizontal="center" vertical="center"/>
    </xf>
    <xf numFmtId="0" fontId="22" fillId="9" borderId="7" xfId="0" applyFont="1" applyFill="1" applyBorder="1" applyAlignment="1">
      <alignment horizontal="center" vertical="center"/>
    </xf>
    <xf numFmtId="0" fontId="22" fillId="9" borderId="8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34" xfId="0" applyFont="1" applyFill="1" applyBorder="1" applyAlignment="1">
      <alignment horizontal="center" vertical="center"/>
    </xf>
    <xf numFmtId="41" fontId="4" fillId="0" borderId="65" xfId="0" applyNumberFormat="1" applyFont="1" applyFill="1" applyBorder="1" applyAlignment="1">
      <alignment horizontal="center" vertical="center"/>
    </xf>
    <xf numFmtId="41" fontId="4" fillId="0" borderId="63" xfId="0" applyNumberFormat="1" applyFont="1" applyFill="1" applyBorder="1" applyAlignment="1">
      <alignment horizontal="center" vertical="center"/>
    </xf>
    <xf numFmtId="41" fontId="4" fillId="0" borderId="62" xfId="0" applyNumberFormat="1" applyFont="1" applyFill="1" applyBorder="1" applyAlignment="1">
      <alignment horizontal="center" vertical="center"/>
    </xf>
    <xf numFmtId="0" fontId="22" fillId="9" borderId="64" xfId="0" applyFont="1" applyFill="1" applyBorder="1" applyAlignment="1">
      <alignment horizontal="center" vertical="center"/>
    </xf>
    <xf numFmtId="0" fontId="22" fillId="9" borderId="63" xfId="0" applyFont="1" applyFill="1" applyBorder="1" applyAlignment="1">
      <alignment horizontal="center" vertical="center"/>
    </xf>
    <xf numFmtId="0" fontId="22" fillId="9" borderId="62" xfId="0" applyFont="1" applyFill="1" applyBorder="1" applyAlignment="1">
      <alignment horizontal="center" vertical="center"/>
    </xf>
    <xf numFmtId="0" fontId="22" fillId="9" borderId="57" xfId="0" applyFont="1" applyFill="1" applyBorder="1" applyAlignment="1">
      <alignment horizontal="center" vertical="center"/>
    </xf>
    <xf numFmtId="0" fontId="22" fillId="9" borderId="61" xfId="0" applyFont="1" applyFill="1" applyBorder="1" applyAlignment="1">
      <alignment horizontal="center" vertical="center"/>
    </xf>
    <xf numFmtId="0" fontId="22" fillId="9" borderId="60" xfId="0" applyFont="1" applyFill="1" applyBorder="1" applyAlignment="1">
      <alignment horizontal="center" vertical="center"/>
    </xf>
    <xf numFmtId="41" fontId="22" fillId="0" borderId="41" xfId="0" applyNumberFormat="1" applyFont="1" applyFill="1" applyBorder="1" applyAlignment="1">
      <alignment horizontal="left" vertical="center"/>
    </xf>
    <xf numFmtId="41" fontId="22" fillId="0" borderId="14" xfId="0" applyNumberFormat="1" applyFont="1" applyFill="1" applyBorder="1" applyAlignment="1">
      <alignment horizontal="left" vertical="center"/>
    </xf>
    <xf numFmtId="41" fontId="22" fillId="0" borderId="15" xfId="0" applyNumberFormat="1" applyFont="1" applyFill="1" applyBorder="1" applyAlignment="1">
      <alignment horizontal="left" vertical="center"/>
    </xf>
    <xf numFmtId="0" fontId="22" fillId="9" borderId="15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left"/>
    </xf>
    <xf numFmtId="0" fontId="25" fillId="0" borderId="63" xfId="0" applyFont="1" applyFill="1" applyBorder="1" applyAlignment="1">
      <alignment horizontal="left"/>
    </xf>
    <xf numFmtId="0" fontId="4" fillId="0" borderId="68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distributed" vertical="center" wrapText="1"/>
    </xf>
    <xf numFmtId="0" fontId="22" fillId="0" borderId="22" xfId="0" applyFont="1" applyFill="1" applyBorder="1" applyAlignment="1">
      <alignment horizontal="distributed" vertical="center" wrapText="1"/>
    </xf>
    <xf numFmtId="0" fontId="22" fillId="0" borderId="24" xfId="0" applyFont="1" applyFill="1" applyBorder="1" applyAlignment="1">
      <alignment horizontal="distributed" vertical="center" wrapText="1"/>
    </xf>
    <xf numFmtId="0" fontId="22" fillId="0" borderId="37" xfId="0" applyFont="1" applyFill="1" applyBorder="1" applyAlignment="1">
      <alignment horizontal="distributed" vertical="center" wrapText="1"/>
    </xf>
    <xf numFmtId="0" fontId="4" fillId="0" borderId="79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right" vertical="center"/>
    </xf>
    <xf numFmtId="0" fontId="0" fillId="0" borderId="79" xfId="0" applyFont="1" applyFill="1" applyBorder="1" applyAlignment="1">
      <alignment horizontal="center"/>
    </xf>
    <xf numFmtId="0" fontId="0" fillId="0" borderId="93" xfId="0" applyFont="1" applyFill="1" applyBorder="1" applyAlignment="1">
      <alignment horizontal="center"/>
    </xf>
    <xf numFmtId="0" fontId="0" fillId="0" borderId="76" xfId="0" applyFont="1" applyFill="1" applyBorder="1" applyAlignment="1">
      <alignment horizontal="center"/>
    </xf>
    <xf numFmtId="0" fontId="0" fillId="0" borderId="90" xfId="0" applyFont="1" applyFill="1" applyBorder="1" applyAlignment="1">
      <alignment horizontal="center"/>
    </xf>
    <xf numFmtId="0" fontId="4" fillId="0" borderId="92" xfId="0" applyFont="1" applyFill="1" applyBorder="1" applyAlignment="1">
      <alignment horizontal="center" vertical="center" textRotation="255" shrinkToFit="1"/>
    </xf>
    <xf numFmtId="0" fontId="4" fillId="0" borderId="54" xfId="0" applyFont="1" applyFill="1" applyBorder="1" applyAlignment="1">
      <alignment horizontal="center" vertical="center" textRotation="255" shrinkToFit="1"/>
    </xf>
    <xf numFmtId="0" fontId="4" fillId="0" borderId="87" xfId="0" applyFont="1" applyFill="1" applyBorder="1" applyAlignment="1">
      <alignment horizontal="center" vertical="center" textRotation="255" shrinkToFit="1"/>
    </xf>
    <xf numFmtId="0" fontId="4" fillId="0" borderId="84" xfId="0" applyFont="1" applyFill="1" applyBorder="1" applyAlignment="1">
      <alignment horizontal="center" vertical="center" textRotation="255" shrinkToFit="1"/>
    </xf>
    <xf numFmtId="0" fontId="4" fillId="0" borderId="92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65" xfId="0" applyFont="1" applyFill="1" applyBorder="1" applyAlignment="1">
      <alignment horizontal="center" vertical="center" textRotation="255"/>
    </xf>
    <xf numFmtId="0" fontId="4" fillId="0" borderId="63" xfId="0" applyFont="1" applyFill="1" applyBorder="1" applyAlignment="1">
      <alignment horizontal="center" vertical="center" textRotation="255"/>
    </xf>
    <xf numFmtId="0" fontId="4" fillId="0" borderId="91" xfId="0" applyFont="1" applyFill="1" applyBorder="1" applyAlignment="1">
      <alignment horizontal="center" vertical="center" textRotation="255"/>
    </xf>
    <xf numFmtId="0" fontId="0" fillId="0" borderId="89" xfId="0" applyFont="1" applyFill="1" applyBorder="1" applyAlignment="1">
      <alignment vertical="center" textRotation="255"/>
    </xf>
    <xf numFmtId="0" fontId="4" fillId="0" borderId="49" xfId="0" applyFont="1" applyFill="1" applyBorder="1" applyAlignment="1">
      <alignment horizontal="center" vertical="center" textRotation="255" shrinkToFit="1"/>
    </xf>
    <xf numFmtId="0" fontId="4" fillId="0" borderId="70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textRotation="255"/>
    </xf>
    <xf numFmtId="0" fontId="4" fillId="0" borderId="77" xfId="0" applyFont="1" applyFill="1" applyBorder="1" applyAlignment="1">
      <alignment horizontal="center" vertical="center" textRotation="255"/>
    </xf>
    <xf numFmtId="0" fontId="4" fillId="0" borderId="74" xfId="0" applyFont="1" applyFill="1" applyBorder="1" applyAlignment="1">
      <alignment horizontal="center" vertical="center" textRotation="255"/>
    </xf>
    <xf numFmtId="0" fontId="4" fillId="0" borderId="19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vertical="center" textRotation="255"/>
    </xf>
    <xf numFmtId="0" fontId="4" fillId="0" borderId="73" xfId="0" applyFont="1" applyFill="1" applyBorder="1" applyAlignment="1">
      <alignment vertical="center" textRotation="255"/>
    </xf>
    <xf numFmtId="0" fontId="4" fillId="0" borderId="5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textRotation="255"/>
    </xf>
    <xf numFmtId="0" fontId="4" fillId="0" borderId="5" xfId="0" applyFont="1" applyFill="1" applyBorder="1" applyAlignment="1">
      <alignment vertical="center" textRotation="255"/>
    </xf>
    <xf numFmtId="0" fontId="4" fillId="0" borderId="3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textRotation="255"/>
    </xf>
    <xf numFmtId="0" fontId="4" fillId="0" borderId="29" xfId="0" applyFont="1" applyFill="1" applyBorder="1" applyAlignment="1">
      <alignment horizontal="center" vertical="center" textRotation="255"/>
    </xf>
    <xf numFmtId="0" fontId="4" fillId="0" borderId="2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textRotation="255" wrapText="1"/>
    </xf>
    <xf numFmtId="0" fontId="7" fillId="0" borderId="38" xfId="0" applyFont="1" applyFill="1" applyBorder="1" applyAlignment="1">
      <alignment horizontal="center" vertical="center" textRotation="255" wrapText="1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54" xfId="0" applyFont="1" applyFill="1" applyBorder="1" applyAlignment="1">
      <alignment horizontal="center" vertical="center" textRotation="255"/>
    </xf>
    <xf numFmtId="0" fontId="9" fillId="0" borderId="0" xfId="0" applyFont="1" applyFill="1" applyAlignment="1">
      <alignment horizontal="center" vertical="center" textRotation="255"/>
    </xf>
    <xf numFmtId="0" fontId="9" fillId="0" borderId="65" xfId="0" applyFont="1" applyFill="1" applyBorder="1" applyAlignment="1">
      <alignment horizontal="center" vertical="center" textRotation="255"/>
    </xf>
    <xf numFmtId="0" fontId="9" fillId="0" borderId="63" xfId="0" applyFont="1" applyFill="1" applyBorder="1" applyAlignment="1">
      <alignment horizontal="center" vertical="center" textRotation="255"/>
    </xf>
    <xf numFmtId="0" fontId="24" fillId="0" borderId="18" xfId="0" applyFont="1" applyFill="1" applyBorder="1" applyAlignment="1">
      <alignment horizontal="distributed" vertical="center"/>
    </xf>
    <xf numFmtId="0" fontId="24" fillId="0" borderId="17" xfId="0" applyFont="1" applyFill="1" applyBorder="1" applyAlignment="1">
      <alignment horizontal="distributed" vertical="center"/>
    </xf>
    <xf numFmtId="0" fontId="4" fillId="0" borderId="98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62" xfId="0" applyFont="1" applyFill="1" applyBorder="1" applyAlignment="1">
      <alignment horizontal="center" vertical="center" textRotation="255"/>
    </xf>
    <xf numFmtId="0" fontId="24" fillId="0" borderId="16" xfId="0" applyFont="1" applyFill="1" applyBorder="1" applyAlignment="1">
      <alignment horizontal="distributed" vertical="center"/>
    </xf>
    <xf numFmtId="0" fontId="24" fillId="0" borderId="12" xfId="0" applyFont="1" applyFill="1" applyBorder="1" applyAlignment="1">
      <alignment horizontal="distributed" vertical="center"/>
    </xf>
    <xf numFmtId="0" fontId="24" fillId="0" borderId="15" xfId="0" applyFont="1" applyFill="1" applyBorder="1" applyAlignment="1">
      <alignment horizontal="distributed" vertical="center"/>
    </xf>
    <xf numFmtId="0" fontId="6" fillId="0" borderId="23" xfId="0" applyFont="1" applyFill="1" applyBorder="1" applyAlignment="1">
      <alignment horizontal="distributed" vertical="top" wrapText="1"/>
    </xf>
    <xf numFmtId="0" fontId="6" fillId="0" borderId="24" xfId="0" applyFont="1" applyFill="1" applyBorder="1" applyAlignment="1">
      <alignment horizontal="distributed" vertical="top"/>
    </xf>
    <xf numFmtId="0" fontId="24" fillId="0" borderId="12" xfId="0" applyFont="1" applyFill="1" applyBorder="1" applyAlignment="1">
      <alignment horizontal="distributed" vertical="center" shrinkToFit="1"/>
    </xf>
    <xf numFmtId="0" fontId="24" fillId="0" borderId="15" xfId="0" applyFont="1" applyFill="1" applyBorder="1" applyAlignment="1">
      <alignment horizontal="distributed" vertical="center" shrinkToFit="1"/>
    </xf>
    <xf numFmtId="0" fontId="6" fillId="0" borderId="12" xfId="0" applyFont="1" applyFill="1" applyBorder="1" applyAlignment="1">
      <alignment horizontal="distributed" vertical="center" shrinkToFit="1"/>
    </xf>
    <xf numFmtId="0" fontId="6" fillId="0" borderId="15" xfId="0" applyFont="1" applyFill="1" applyBorder="1" applyAlignment="1">
      <alignment horizontal="distributed" vertical="center" shrinkToFit="1"/>
    </xf>
    <xf numFmtId="0" fontId="4" fillId="0" borderId="16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distributed"/>
    </xf>
    <xf numFmtId="0" fontId="6" fillId="0" borderId="9" xfId="0" applyFont="1" applyFill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distributed" vertical="center"/>
    </xf>
    <xf numFmtId="0" fontId="24" fillId="0" borderId="9" xfId="0" applyFont="1" applyFill="1" applyBorder="1" applyAlignment="1">
      <alignment horizontal="distributed" vertical="center" shrinkToFit="1"/>
    </xf>
    <xf numFmtId="0" fontId="24" fillId="0" borderId="8" xfId="0" applyFont="1" applyFill="1" applyBorder="1" applyAlignment="1">
      <alignment horizontal="distributed" vertical="center" shrinkToFit="1"/>
    </xf>
    <xf numFmtId="0" fontId="4" fillId="0" borderId="97" xfId="0" applyFont="1" applyFill="1" applyBorder="1" applyAlignment="1">
      <alignment horizontal="right" vertical="center" textRotation="255"/>
    </xf>
    <xf numFmtId="0" fontId="4" fillId="0" borderId="88" xfId="0" applyFont="1" applyFill="1" applyBorder="1" applyAlignment="1">
      <alignment horizontal="right" vertical="center" textRotation="255"/>
    </xf>
    <xf numFmtId="0" fontId="4" fillId="0" borderId="48" xfId="0" applyFont="1" applyFill="1" applyBorder="1" applyAlignment="1">
      <alignment horizontal="right" vertical="center" textRotation="255"/>
    </xf>
    <xf numFmtId="0" fontId="4" fillId="0" borderId="96" xfId="0" applyFont="1" applyFill="1" applyBorder="1" applyAlignment="1">
      <alignment horizontal="right" vertical="center"/>
    </xf>
    <xf numFmtId="0" fontId="4" fillId="0" borderId="95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 wrapText="1"/>
    </xf>
    <xf numFmtId="0" fontId="6" fillId="0" borderId="15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right" vertical="center" textRotation="255" wrapText="1"/>
    </xf>
    <xf numFmtId="0" fontId="4" fillId="0" borderId="50" xfId="0" applyFont="1" applyFill="1" applyBorder="1" applyAlignment="1">
      <alignment horizontal="right" vertical="center" textRotation="255" wrapText="1"/>
    </xf>
    <xf numFmtId="0" fontId="24" fillId="0" borderId="52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4" fillId="0" borderId="96" xfId="0" applyFont="1" applyFill="1" applyBorder="1" applyAlignment="1">
      <alignment horizontal="right" vertical="center" textRotation="255"/>
    </xf>
    <xf numFmtId="0" fontId="0" fillId="0" borderId="95" xfId="0" applyFont="1" applyFill="1" applyBorder="1" applyAlignment="1">
      <alignment horizontal="right" vertical="center" textRotation="255"/>
    </xf>
    <xf numFmtId="0" fontId="0" fillId="0" borderId="47" xfId="0" applyFont="1" applyFill="1" applyBorder="1" applyAlignment="1">
      <alignment horizontal="right" vertical="center" textRotation="255"/>
    </xf>
    <xf numFmtId="0" fontId="4" fillId="0" borderId="12" xfId="0" applyFont="1" applyFill="1" applyBorder="1" applyAlignment="1">
      <alignment horizontal="distributed" vertical="center" shrinkToFit="1"/>
    </xf>
    <xf numFmtId="0" fontId="4" fillId="0" borderId="15" xfId="0" applyFont="1" applyFill="1" applyBorder="1" applyAlignment="1">
      <alignment horizontal="distributed" vertical="center" shrinkToFit="1"/>
    </xf>
    <xf numFmtId="0" fontId="4" fillId="0" borderId="43" xfId="0" applyFont="1" applyFill="1" applyBorder="1" applyAlignment="1">
      <alignment horizontal="distributed" vertical="center" shrinkToFit="1"/>
    </xf>
    <xf numFmtId="0" fontId="4" fillId="0" borderId="42" xfId="0" applyFont="1" applyFill="1" applyBorder="1" applyAlignment="1">
      <alignment horizontal="distributed" vertical="center" shrinkToFit="1"/>
    </xf>
    <xf numFmtId="0" fontId="0" fillId="0" borderId="98" xfId="0" applyFont="1" applyFill="1" applyBorder="1" applyAlignment="1">
      <alignment horizontal="center" vertical="center" textRotation="255"/>
    </xf>
    <xf numFmtId="0" fontId="0" fillId="0" borderId="54" xfId="0" applyFont="1" applyFill="1" applyBorder="1" applyAlignment="1">
      <alignment horizontal="center" vertical="center" textRotation="255"/>
    </xf>
    <xf numFmtId="0" fontId="0" fillId="0" borderId="36" xfId="0" applyFont="1" applyFill="1" applyBorder="1" applyAlignment="1">
      <alignment horizontal="center" vertical="center" textRotation="255"/>
    </xf>
    <xf numFmtId="0" fontId="0" fillId="0" borderId="65" xfId="0" applyFont="1" applyFill="1" applyBorder="1" applyAlignment="1">
      <alignment horizontal="center" vertical="center" textRotation="255"/>
    </xf>
    <xf numFmtId="0" fontId="0" fillId="0" borderId="62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0" fontId="0" fillId="0" borderId="88" xfId="0" applyFont="1" applyFill="1" applyBorder="1" applyAlignment="1">
      <alignment horizontal="right" vertical="center" textRotation="255"/>
    </xf>
    <xf numFmtId="0" fontId="0" fillId="0" borderId="48" xfId="0" applyFont="1" applyFill="1" applyBorder="1" applyAlignment="1">
      <alignment horizontal="right" vertical="center" textRotation="255"/>
    </xf>
    <xf numFmtId="0" fontId="6" fillId="0" borderId="9" xfId="0" applyFont="1" applyFill="1" applyBorder="1" applyAlignment="1">
      <alignment horizontal="distributed" vertical="center" shrinkToFit="1"/>
    </xf>
    <xf numFmtId="0" fontId="6" fillId="0" borderId="8" xfId="0" applyFont="1" applyFill="1" applyBorder="1" applyAlignment="1">
      <alignment horizontal="distributed" vertical="center" shrinkToFit="1"/>
    </xf>
    <xf numFmtId="0" fontId="24" fillId="0" borderId="23" xfId="0" applyFont="1" applyFill="1" applyBorder="1" applyAlignment="1">
      <alignment horizontal="distributed" vertical="center"/>
    </xf>
    <xf numFmtId="0" fontId="24" fillId="0" borderId="24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 shrinkToFit="1"/>
    </xf>
    <xf numFmtId="0" fontId="4" fillId="0" borderId="16" xfId="0" applyFont="1" applyFill="1" applyBorder="1" applyAlignment="1">
      <alignment horizontal="distributed" vertical="center" shrinkToFit="1"/>
    </xf>
    <xf numFmtId="0" fontId="4" fillId="0" borderId="52" xfId="0" applyFont="1" applyFill="1" applyBorder="1" applyAlignment="1">
      <alignment horizontal="distributed" vertical="center" shrinkToFit="1"/>
    </xf>
    <xf numFmtId="0" fontId="4" fillId="0" borderId="29" xfId="0" applyFont="1" applyFill="1" applyBorder="1" applyAlignment="1">
      <alignment horizontal="distributed" vertical="center" shrinkToFit="1"/>
    </xf>
    <xf numFmtId="0" fontId="24" fillId="0" borderId="29" xfId="0" applyFont="1" applyFill="1" applyBorder="1" applyAlignment="1">
      <alignment horizontal="distributed" vertical="center"/>
    </xf>
    <xf numFmtId="0" fontId="24" fillId="0" borderId="70" xfId="0" applyFont="1" applyFill="1" applyBorder="1" applyAlignment="1">
      <alignment horizontal="center" vertical="center"/>
    </xf>
    <xf numFmtId="0" fontId="24" fillId="0" borderId="98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4" fillId="0" borderId="97" xfId="0" applyFont="1" applyFill="1" applyBorder="1" applyAlignment="1">
      <alignment horizontal="center" vertical="center" textRotation="255"/>
    </xf>
    <xf numFmtId="0" fontId="4" fillId="0" borderId="88" xfId="0" applyFont="1" applyFill="1" applyBorder="1" applyAlignment="1">
      <alignment horizontal="center" vertical="center" textRotation="255"/>
    </xf>
    <xf numFmtId="0" fontId="4" fillId="0" borderId="48" xfId="0" applyFont="1" applyFill="1" applyBorder="1" applyAlignment="1">
      <alignment horizontal="center" vertical="center" textRotation="255"/>
    </xf>
    <xf numFmtId="0" fontId="7" fillId="0" borderId="96" xfId="0" applyFont="1" applyFill="1" applyBorder="1" applyAlignment="1">
      <alignment horizontal="center" vertical="center" textRotation="255" wrapText="1"/>
    </xf>
    <xf numFmtId="0" fontId="7" fillId="0" borderId="95" xfId="0" applyFont="1" applyFill="1" applyBorder="1" applyAlignment="1">
      <alignment horizontal="center" vertical="center" textRotation="255" wrapText="1"/>
    </xf>
    <xf numFmtId="0" fontId="7" fillId="0" borderId="47" xfId="0" applyFont="1" applyFill="1" applyBorder="1" applyAlignment="1">
      <alignment horizontal="center" vertical="center" textRotation="255" wrapText="1"/>
    </xf>
    <xf numFmtId="0" fontId="4" fillId="0" borderId="103" xfId="0" applyFont="1" applyFill="1" applyBorder="1" applyAlignment="1">
      <alignment horizontal="center" vertical="center" textRotation="255"/>
    </xf>
    <xf numFmtId="0" fontId="4" fillId="0" borderId="102" xfId="0" applyFont="1" applyFill="1" applyBorder="1" applyAlignment="1">
      <alignment horizontal="center" vertical="center" textRotation="255"/>
    </xf>
    <xf numFmtId="0" fontId="4" fillId="0" borderId="99" xfId="0" applyFont="1" applyFill="1" applyBorder="1" applyAlignment="1">
      <alignment horizontal="center" vertical="center" textRotation="255"/>
    </xf>
    <xf numFmtId="0" fontId="4" fillId="0" borderId="9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98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01" xfId="0" applyFont="1" applyFill="1" applyBorder="1" applyAlignment="1">
      <alignment horizontal="left" vertical="center" wrapText="1"/>
    </xf>
    <xf numFmtId="0" fontId="4" fillId="0" borderId="100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72" xfId="0" applyFont="1" applyFill="1" applyBorder="1" applyAlignment="1">
      <alignment horizontal="right" vertical="center" textRotation="255"/>
    </xf>
    <xf numFmtId="0" fontId="4" fillId="0" borderId="71" xfId="0" applyFont="1" applyFill="1" applyBorder="1" applyAlignment="1">
      <alignment horizontal="right" vertical="center" textRotation="255"/>
    </xf>
    <xf numFmtId="0" fontId="4" fillId="0" borderId="95" xfId="0" applyFont="1" applyFill="1" applyBorder="1" applyAlignment="1">
      <alignment horizontal="right" vertical="center" textRotation="255"/>
    </xf>
    <xf numFmtId="0" fontId="4" fillId="0" borderId="47" xfId="0" applyFont="1" applyFill="1" applyBorder="1" applyAlignment="1">
      <alignment horizontal="right" vertical="center" textRotation="255"/>
    </xf>
    <xf numFmtId="176" fontId="4" fillId="0" borderId="96" xfId="0" applyNumberFormat="1" applyFont="1" applyFill="1" applyBorder="1" applyAlignment="1">
      <alignment horizontal="right" vertical="center"/>
    </xf>
    <xf numFmtId="176" fontId="4" fillId="0" borderId="51" xfId="0" applyNumberFormat="1" applyFont="1" applyFill="1" applyBorder="1" applyAlignment="1">
      <alignment horizontal="right" vertical="center"/>
    </xf>
    <xf numFmtId="176" fontId="4" fillId="0" borderId="71" xfId="0" applyNumberFormat="1" applyFont="1" applyFill="1" applyBorder="1" applyAlignment="1">
      <alignment horizontal="right" vertical="center"/>
    </xf>
    <xf numFmtId="0" fontId="4" fillId="0" borderId="65" xfId="0" applyFont="1" applyFill="1" applyBorder="1" applyAlignment="1">
      <alignment horizontal="left" vertical="center" wrapText="1"/>
    </xf>
    <xf numFmtId="0" fontId="4" fillId="0" borderId="63" xfId="0" applyFont="1" applyFill="1" applyBorder="1" applyAlignment="1">
      <alignment horizontal="left" vertical="center" wrapText="1"/>
    </xf>
    <xf numFmtId="0" fontId="4" fillId="0" borderId="62" xfId="0" applyFont="1" applyFill="1" applyBorder="1" applyAlignment="1">
      <alignment horizontal="left" vertical="center" wrapText="1"/>
    </xf>
    <xf numFmtId="176" fontId="4" fillId="0" borderId="47" xfId="0" applyNumberFormat="1" applyFont="1" applyFill="1" applyBorder="1" applyAlignment="1">
      <alignment horizontal="right" vertical="center"/>
    </xf>
    <xf numFmtId="0" fontId="4" fillId="0" borderId="72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24" fillId="0" borderId="25" xfId="0" applyFont="1" applyFill="1" applyBorder="1" applyAlignment="1">
      <alignment horizontal="distributed" vertical="center"/>
    </xf>
    <xf numFmtId="0" fontId="4" fillId="0" borderId="72" xfId="0" applyFont="1" applyFill="1" applyBorder="1" applyAlignment="1">
      <alignment horizontal="right" vertical="center"/>
    </xf>
    <xf numFmtId="0" fontId="4" fillId="0" borderId="52" xfId="0" applyFont="1" applyFill="1" applyBorder="1" applyAlignment="1">
      <alignment horizontal="right" vertical="center"/>
    </xf>
    <xf numFmtId="0" fontId="4" fillId="0" borderId="71" xfId="0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right" vertical="center"/>
    </xf>
    <xf numFmtId="0" fontId="4" fillId="0" borderId="97" xfId="0" applyFont="1" applyFill="1" applyBorder="1" applyAlignment="1">
      <alignment horizontal="right" vertical="center"/>
    </xf>
    <xf numFmtId="0" fontId="4" fillId="0" borderId="88" xfId="0" applyFont="1" applyFill="1" applyBorder="1" applyAlignment="1">
      <alignment horizontal="right" vertical="center"/>
    </xf>
    <xf numFmtId="0" fontId="4" fillId="0" borderId="48" xfId="0" applyFont="1" applyFill="1" applyBorder="1" applyAlignment="1">
      <alignment horizontal="right" vertical="center"/>
    </xf>
    <xf numFmtId="176" fontId="4" fillId="0" borderId="95" xfId="0" applyNumberFormat="1" applyFont="1" applyFill="1" applyBorder="1" applyAlignment="1">
      <alignment horizontal="right" vertical="center"/>
    </xf>
    <xf numFmtId="0" fontId="4" fillId="0" borderId="69" xfId="0" applyFont="1" applyFill="1" applyBorder="1" applyAlignment="1">
      <alignment horizontal="distributed" vertical="center"/>
    </xf>
    <xf numFmtId="0" fontId="4" fillId="0" borderId="56" xfId="0" applyFont="1" applyFill="1" applyBorder="1" applyAlignment="1">
      <alignment horizontal="distributed" vertical="center"/>
    </xf>
    <xf numFmtId="0" fontId="24" fillId="0" borderId="57" xfId="0" applyFont="1" applyFill="1" applyBorder="1" applyAlignment="1">
      <alignment horizontal="distributed" vertical="center"/>
    </xf>
    <xf numFmtId="0" fontId="24" fillId="0" borderId="56" xfId="0" applyFont="1" applyFill="1" applyBorder="1" applyAlignment="1">
      <alignment horizontal="distributed" vertical="center"/>
    </xf>
    <xf numFmtId="0" fontId="4" fillId="0" borderId="92" xfId="0" applyFont="1" applyFill="1" applyBorder="1" applyAlignment="1">
      <alignment horizontal="center" vertical="center" shrinkToFit="1"/>
    </xf>
    <xf numFmtId="0" fontId="4" fillId="0" borderId="98" xfId="0" applyFont="1" applyFill="1" applyBorder="1" applyAlignment="1">
      <alignment horizontal="center" vertical="center" shrinkToFit="1"/>
    </xf>
    <xf numFmtId="0" fontId="4" fillId="0" borderId="65" xfId="0" applyFont="1" applyFill="1" applyBorder="1" applyAlignment="1">
      <alignment horizontal="center" vertical="center" shrinkToFit="1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92" xfId="0" applyFont="1" applyFill="1" applyBorder="1" applyAlignment="1">
      <alignment horizontal="distributed" vertical="center" wrapText="1"/>
    </xf>
    <xf numFmtId="0" fontId="4" fillId="0" borderId="98" xfId="0" applyFont="1" applyFill="1" applyBorder="1" applyAlignment="1">
      <alignment horizontal="distributed" vertical="center" wrapText="1"/>
    </xf>
    <xf numFmtId="0" fontId="4" fillId="0" borderId="65" xfId="0" applyFont="1" applyFill="1" applyBorder="1" applyAlignment="1">
      <alignment horizontal="distributed" vertical="center" wrapText="1"/>
    </xf>
    <xf numFmtId="0" fontId="4" fillId="0" borderId="62" xfId="0" applyFont="1" applyFill="1" applyBorder="1" applyAlignment="1">
      <alignment horizontal="distributed" vertical="center" wrapText="1"/>
    </xf>
    <xf numFmtId="0" fontId="4" fillId="0" borderId="92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38" fontId="16" fillId="0" borderId="0" xfId="1" applyFont="1" applyFill="1" applyAlignment="1">
      <alignment horizontal="center" wrapText="1"/>
    </xf>
    <xf numFmtId="0" fontId="4" fillId="0" borderId="69" xfId="0" applyFont="1" applyFill="1" applyBorder="1" applyAlignment="1">
      <alignment horizontal="distributed" vertical="center" wrapText="1"/>
    </xf>
    <xf numFmtId="0" fontId="4" fillId="0" borderId="56" xfId="0" applyFont="1" applyFill="1" applyBorder="1" applyAlignment="1">
      <alignment horizontal="distributed" vertical="center" wrapText="1"/>
    </xf>
    <xf numFmtId="0" fontId="24" fillId="0" borderId="55" xfId="0" applyFont="1" applyFill="1" applyBorder="1" applyAlignment="1">
      <alignment horizontal="distributed" vertical="center"/>
    </xf>
    <xf numFmtId="0" fontId="24" fillId="0" borderId="94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97" xfId="0" applyFont="1" applyFill="1" applyBorder="1" applyAlignment="1">
      <alignment vertical="center"/>
    </xf>
    <xf numFmtId="0" fontId="4" fillId="0" borderId="88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6" fillId="0" borderId="54" xfId="0" applyFont="1" applyFill="1" applyBorder="1" applyAlignment="1">
      <alignment horizontal="center" vertical="center" textRotation="255"/>
    </xf>
    <xf numFmtId="0" fontId="6" fillId="0" borderId="36" xfId="0" applyFont="1" applyFill="1" applyBorder="1" applyAlignment="1">
      <alignment horizontal="center" vertical="center" textRotation="255"/>
    </xf>
    <xf numFmtId="0" fontId="6" fillId="0" borderId="65" xfId="0" applyFont="1" applyFill="1" applyBorder="1" applyAlignment="1">
      <alignment horizontal="center" vertical="center" textRotation="255"/>
    </xf>
    <xf numFmtId="0" fontId="6" fillId="0" borderId="62" xfId="0" applyFont="1" applyFill="1" applyBorder="1" applyAlignment="1">
      <alignment horizontal="center" vertical="center" textRotation="255"/>
    </xf>
    <xf numFmtId="38" fontId="16" fillId="0" borderId="39" xfId="1" applyFont="1" applyFill="1" applyBorder="1" applyAlignment="1">
      <alignment horizontal="center" vertical="center" textRotation="255"/>
    </xf>
    <xf numFmtId="38" fontId="16" fillId="0" borderId="50" xfId="1" applyFont="1" applyFill="1" applyBorder="1" applyAlignment="1">
      <alignment horizontal="center" vertical="center" textRotation="255"/>
    </xf>
    <xf numFmtId="38" fontId="18" fillId="0" borderId="26" xfId="1" applyFont="1" applyFill="1" applyBorder="1" applyAlignment="1">
      <alignment horizontal="center" vertical="distributed"/>
    </xf>
    <xf numFmtId="38" fontId="18" fillId="0" borderId="13" xfId="1" applyFont="1" applyFill="1" applyBorder="1" applyAlignment="1">
      <alignment horizontal="center" vertical="distributed"/>
    </xf>
    <xf numFmtId="38" fontId="16" fillId="0" borderId="0" xfId="1" applyFont="1" applyFill="1" applyAlignment="1">
      <alignment wrapText="1"/>
    </xf>
    <xf numFmtId="0" fontId="2" fillId="0" borderId="0" xfId="0" applyFont="1" applyFill="1" applyAlignment="1"/>
    <xf numFmtId="0" fontId="32" fillId="0" borderId="63" xfId="0" applyFont="1" applyFill="1" applyBorder="1" applyAlignment="1">
      <alignment horizontal="right" vertical="center"/>
    </xf>
    <xf numFmtId="0" fontId="32" fillId="0" borderId="63" xfId="0" applyFont="1" applyFill="1" applyBorder="1" applyAlignment="1">
      <alignment horizontal="right" vertical="center"/>
    </xf>
  </cellXfs>
  <cellStyles count="5">
    <cellStyle name="桁区切り" xfId="1" builtinId="6"/>
    <cellStyle name="説明文" xfId="2" builtinId="53"/>
    <cellStyle name="標準" xfId="0" builtinId="0"/>
    <cellStyle name="標準 2 2" xfId="3" xr:uid="{1E0C9EC2-D696-4EDC-A0B5-82E2E24C2533}"/>
    <cellStyle name="標準_議題提出件数" xfId="4" xr:uid="{9B3541EA-0FA6-4085-8079-6CCD31DAD2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4</xdr:row>
      <xdr:rowOff>114300</xdr:rowOff>
    </xdr:from>
    <xdr:to>
      <xdr:col>24</xdr:col>
      <xdr:colOff>161925</xdr:colOff>
      <xdr:row>12</xdr:row>
      <xdr:rowOff>285750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EE04D916-46C0-4F69-851C-87A778B22102}"/>
            </a:ext>
          </a:extLst>
        </xdr:cNvPr>
        <xdr:cNvSpPr/>
      </xdr:nvSpPr>
      <xdr:spPr>
        <a:xfrm>
          <a:off x="7562850" y="1552575"/>
          <a:ext cx="2124075" cy="1466850"/>
        </a:xfrm>
        <a:prstGeom prst="wedgeRoundRectCallout">
          <a:avLst>
            <a:gd name="adj1" fmla="val -76152"/>
            <a:gd name="adj2" fmla="val -219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「有資格者」とは、社会教育主事講習を修了した者、あるいは大学等で社会教育主事任用資格を取得した者。</a:t>
          </a:r>
          <a:endParaRPr kumimoji="1" lang="en-US" altLang="ja-JP" sz="1100"/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64</xdr:row>
      <xdr:rowOff>38100</xdr:rowOff>
    </xdr:from>
    <xdr:to>
      <xdr:col>8</xdr:col>
      <xdr:colOff>66675</xdr:colOff>
      <xdr:row>65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867B1E8-B17F-49D0-B11F-765783E1ECE3}"/>
            </a:ext>
          </a:extLst>
        </xdr:cNvPr>
        <xdr:cNvSpPr txBox="1">
          <a:spLocks noChangeArrowheads="1"/>
        </xdr:cNvSpPr>
      </xdr:nvSpPr>
      <xdr:spPr bwMode="auto">
        <a:xfrm>
          <a:off x="4371975" y="11010900"/>
          <a:ext cx="11811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1BAF-D00A-4746-BAA2-701365DF0B6A}">
  <sheetPr>
    <tabColor rgb="FFFFFF00"/>
    <pageSetUpPr fitToPage="1"/>
  </sheetPr>
  <dimension ref="A1:AD98"/>
  <sheetViews>
    <sheetView topLeftCell="A31" workbookViewId="0">
      <selection activeCell="S48" sqref="S48"/>
    </sheetView>
  </sheetViews>
  <sheetFormatPr defaultRowHeight="13.5"/>
  <cols>
    <col min="1" max="1" width="16.375" style="1" customWidth="1"/>
    <col min="2" max="23" width="3.75" style="1" customWidth="1"/>
    <col min="24" max="25" width="3.375" style="1" customWidth="1"/>
    <col min="26" max="26" width="4" style="1" customWidth="1"/>
    <col min="27" max="27" width="4.5" style="1" bestFit="1" customWidth="1"/>
    <col min="28" max="16384" width="9" style="1"/>
  </cols>
  <sheetData>
    <row r="1" spans="1:27" ht="31.5" customHeight="1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7.5" customHeight="1">
      <c r="A2" s="24"/>
    </row>
    <row r="3" spans="1:27" ht="25.5" customHeight="1">
      <c r="A3" s="23" t="s">
        <v>284</v>
      </c>
    </row>
    <row r="4" spans="1:27" ht="7.5" customHeight="1">
      <c r="A4" s="22"/>
    </row>
    <row r="5" spans="1:27" ht="18" customHeight="1">
      <c r="A5" s="21" t="s">
        <v>38</v>
      </c>
    </row>
    <row r="6" spans="1:27" ht="24" customHeight="1">
      <c r="A6" s="11" t="s">
        <v>37</v>
      </c>
      <c r="S6" s="10"/>
      <c r="T6" s="10"/>
      <c r="U6" s="10"/>
      <c r="W6" s="20" t="s">
        <v>285</v>
      </c>
    </row>
    <row r="7" spans="1:27" s="12" customFormat="1" ht="13.5" customHeight="1">
      <c r="A7" s="304"/>
      <c r="B7" s="306">
        <v>1</v>
      </c>
      <c r="C7" s="306"/>
      <c r="D7" s="306">
        <v>2</v>
      </c>
      <c r="E7" s="306"/>
      <c r="F7" s="307">
        <v>3</v>
      </c>
      <c r="G7" s="307"/>
      <c r="H7" s="306">
        <v>4</v>
      </c>
      <c r="I7" s="306"/>
      <c r="J7" s="306">
        <v>5</v>
      </c>
      <c r="K7" s="306"/>
      <c r="L7" s="306">
        <v>6</v>
      </c>
      <c r="M7" s="306"/>
      <c r="N7" s="306">
        <v>7</v>
      </c>
      <c r="O7" s="306"/>
      <c r="P7" s="306">
        <v>8</v>
      </c>
      <c r="Q7" s="306"/>
      <c r="R7" s="306">
        <v>9</v>
      </c>
      <c r="S7" s="306"/>
      <c r="T7" s="306">
        <v>10</v>
      </c>
      <c r="U7" s="298"/>
      <c r="V7" s="306">
        <v>11</v>
      </c>
      <c r="W7" s="311"/>
      <c r="X7" s="312"/>
      <c r="Y7" s="313"/>
    </row>
    <row r="8" spans="1:27" s="12" customFormat="1" ht="57" customHeight="1">
      <c r="A8" s="305"/>
      <c r="B8" s="297" t="s">
        <v>27</v>
      </c>
      <c r="C8" s="297"/>
      <c r="D8" s="297" t="s">
        <v>26</v>
      </c>
      <c r="E8" s="297"/>
      <c r="F8" s="314" t="s">
        <v>25</v>
      </c>
      <c r="G8" s="314"/>
      <c r="H8" s="297" t="s">
        <v>24</v>
      </c>
      <c r="I8" s="297"/>
      <c r="J8" s="308" t="s">
        <v>23</v>
      </c>
      <c r="K8" s="315"/>
      <c r="L8" s="308" t="s">
        <v>22</v>
      </c>
      <c r="M8" s="315"/>
      <c r="N8" s="297" t="s">
        <v>21</v>
      </c>
      <c r="O8" s="297"/>
      <c r="P8" s="297" t="s">
        <v>20</v>
      </c>
      <c r="Q8" s="297"/>
      <c r="R8" s="297" t="s">
        <v>19</v>
      </c>
      <c r="S8" s="297"/>
      <c r="T8" s="297" t="s">
        <v>18</v>
      </c>
      <c r="U8" s="308"/>
      <c r="V8" s="309" t="s">
        <v>36</v>
      </c>
      <c r="W8" s="310"/>
      <c r="X8" s="302"/>
      <c r="Y8" s="303"/>
      <c r="AA8" s="12" t="s">
        <v>33</v>
      </c>
    </row>
    <row r="9" spans="1:27" s="12" customFormat="1" ht="26.25" customHeight="1">
      <c r="A9" s="17" t="s">
        <v>32</v>
      </c>
      <c r="B9" s="298">
        <v>13</v>
      </c>
      <c r="C9" s="299"/>
      <c r="D9" s="298">
        <v>12</v>
      </c>
      <c r="E9" s="299"/>
      <c r="F9" s="300">
        <v>13</v>
      </c>
      <c r="G9" s="301"/>
      <c r="H9" s="298">
        <v>9</v>
      </c>
      <c r="I9" s="299"/>
      <c r="J9" s="298">
        <v>10</v>
      </c>
      <c r="K9" s="299"/>
      <c r="L9" s="298">
        <v>11</v>
      </c>
      <c r="M9" s="299"/>
      <c r="N9" s="298">
        <v>10</v>
      </c>
      <c r="O9" s="299"/>
      <c r="P9" s="298">
        <v>12</v>
      </c>
      <c r="Q9" s="299"/>
      <c r="R9" s="298">
        <v>8</v>
      </c>
      <c r="S9" s="299"/>
      <c r="T9" s="298">
        <v>10</v>
      </c>
      <c r="U9" s="299"/>
      <c r="V9" s="298">
        <v>10</v>
      </c>
      <c r="W9" s="320"/>
      <c r="X9" s="312"/>
      <c r="Y9" s="313"/>
    </row>
    <row r="10" spans="1:27" s="12" customFormat="1" ht="26.25" customHeight="1">
      <c r="A10" s="17" t="s">
        <v>35</v>
      </c>
      <c r="B10" s="316">
        <v>2</v>
      </c>
      <c r="C10" s="317"/>
      <c r="D10" s="316">
        <v>0</v>
      </c>
      <c r="E10" s="317"/>
      <c r="F10" s="318">
        <v>0</v>
      </c>
      <c r="G10" s="319"/>
      <c r="H10" s="316">
        <v>1</v>
      </c>
      <c r="I10" s="317"/>
      <c r="J10" s="316">
        <v>0</v>
      </c>
      <c r="K10" s="317"/>
      <c r="L10" s="316">
        <v>0</v>
      </c>
      <c r="M10" s="317"/>
      <c r="N10" s="316">
        <v>0</v>
      </c>
      <c r="O10" s="317"/>
      <c r="P10" s="316">
        <v>0</v>
      </c>
      <c r="Q10" s="317"/>
      <c r="R10" s="316">
        <v>0</v>
      </c>
      <c r="S10" s="317"/>
      <c r="T10" s="316">
        <v>0</v>
      </c>
      <c r="U10" s="317"/>
      <c r="V10" s="316">
        <v>0</v>
      </c>
      <c r="W10" s="321"/>
      <c r="X10" s="9"/>
      <c r="Y10" s="9"/>
    </row>
    <row r="11" spans="1:27" s="12" customFormat="1" ht="30" customHeight="1">
      <c r="A11" s="16" t="s">
        <v>34</v>
      </c>
      <c r="B11" s="316">
        <v>13</v>
      </c>
      <c r="C11" s="317"/>
      <c r="D11" s="316">
        <v>8</v>
      </c>
      <c r="E11" s="317"/>
      <c r="F11" s="318">
        <v>13</v>
      </c>
      <c r="G11" s="319"/>
      <c r="H11" s="316">
        <v>9</v>
      </c>
      <c r="I11" s="317"/>
      <c r="J11" s="316">
        <v>8</v>
      </c>
      <c r="K11" s="317"/>
      <c r="L11" s="316">
        <v>9</v>
      </c>
      <c r="M11" s="317"/>
      <c r="N11" s="316">
        <v>0</v>
      </c>
      <c r="O11" s="317"/>
      <c r="P11" s="316">
        <v>12</v>
      </c>
      <c r="Q11" s="317"/>
      <c r="R11" s="316">
        <v>4</v>
      </c>
      <c r="S11" s="317"/>
      <c r="T11" s="316">
        <v>10</v>
      </c>
      <c r="U11" s="317"/>
      <c r="V11" s="316">
        <v>0</v>
      </c>
      <c r="W11" s="321"/>
      <c r="X11" s="312"/>
      <c r="Y11" s="313"/>
      <c r="AA11" s="12" t="s">
        <v>33</v>
      </c>
    </row>
    <row r="12" spans="1:27" s="12" customFormat="1" ht="30" customHeight="1">
      <c r="A12" s="16" t="s">
        <v>29</v>
      </c>
      <c r="B12" s="316">
        <v>0</v>
      </c>
      <c r="C12" s="317"/>
      <c r="D12" s="316">
        <v>4</v>
      </c>
      <c r="E12" s="317"/>
      <c r="F12" s="318">
        <v>0</v>
      </c>
      <c r="G12" s="319"/>
      <c r="H12" s="316">
        <v>0</v>
      </c>
      <c r="I12" s="317"/>
      <c r="J12" s="316">
        <v>2</v>
      </c>
      <c r="K12" s="317"/>
      <c r="L12" s="316">
        <v>2</v>
      </c>
      <c r="M12" s="317"/>
      <c r="N12" s="316">
        <v>10</v>
      </c>
      <c r="O12" s="317"/>
      <c r="P12" s="316">
        <v>0</v>
      </c>
      <c r="Q12" s="317"/>
      <c r="R12" s="316">
        <v>8</v>
      </c>
      <c r="S12" s="317"/>
      <c r="T12" s="316">
        <v>0</v>
      </c>
      <c r="U12" s="317"/>
      <c r="V12" s="316">
        <v>10</v>
      </c>
      <c r="W12" s="321"/>
      <c r="X12" s="312"/>
      <c r="Y12" s="313"/>
    </row>
    <row r="13" spans="1:27" s="12" customFormat="1" ht="26.25" customHeight="1">
      <c r="A13" s="15" t="s">
        <v>28</v>
      </c>
      <c r="B13" s="322">
        <v>2</v>
      </c>
      <c r="C13" s="323"/>
      <c r="D13" s="322">
        <v>2</v>
      </c>
      <c r="E13" s="323"/>
      <c r="F13" s="325">
        <v>2</v>
      </c>
      <c r="G13" s="326"/>
      <c r="H13" s="322">
        <v>2</v>
      </c>
      <c r="I13" s="323"/>
      <c r="J13" s="322">
        <v>2</v>
      </c>
      <c r="K13" s="323"/>
      <c r="L13" s="322">
        <v>2</v>
      </c>
      <c r="M13" s="323"/>
      <c r="N13" s="322">
        <v>2</v>
      </c>
      <c r="O13" s="323"/>
      <c r="P13" s="322">
        <v>2</v>
      </c>
      <c r="Q13" s="323"/>
      <c r="R13" s="322">
        <v>2</v>
      </c>
      <c r="S13" s="323"/>
      <c r="T13" s="322">
        <v>2</v>
      </c>
      <c r="U13" s="323"/>
      <c r="V13" s="322">
        <v>2</v>
      </c>
      <c r="W13" s="324"/>
      <c r="X13" s="312"/>
      <c r="Y13" s="313"/>
    </row>
    <row r="14" spans="1:27" s="12" customFormat="1" ht="10.5" customHeigh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7" s="12" customFormat="1" ht="9.75" customHeight="1" thickBo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27" s="12" customFormat="1" ht="13.5" customHeight="1" thickTop="1">
      <c r="A16" s="304"/>
      <c r="B16" s="298">
        <v>12</v>
      </c>
      <c r="C16" s="299"/>
      <c r="D16" s="306">
        <v>13</v>
      </c>
      <c r="E16" s="306"/>
      <c r="F16" s="298">
        <v>14</v>
      </c>
      <c r="G16" s="299"/>
      <c r="H16" s="306">
        <v>15</v>
      </c>
      <c r="I16" s="306"/>
      <c r="J16" s="298">
        <v>16</v>
      </c>
      <c r="K16" s="299"/>
      <c r="L16" s="306">
        <v>17</v>
      </c>
      <c r="M16" s="306"/>
      <c r="N16" s="298">
        <v>18</v>
      </c>
      <c r="O16" s="299"/>
      <c r="P16" s="306">
        <v>19</v>
      </c>
      <c r="Q16" s="306"/>
      <c r="R16" s="298">
        <v>20</v>
      </c>
      <c r="S16" s="328"/>
      <c r="T16" s="331" t="s">
        <v>15</v>
      </c>
      <c r="U16" s="332"/>
      <c r="V16" s="335" t="s">
        <v>14</v>
      </c>
      <c r="W16" s="336"/>
      <c r="X16" s="9"/>
      <c r="Y16" s="18"/>
    </row>
    <row r="17" spans="1:30" s="12" customFormat="1" ht="62.25" customHeight="1">
      <c r="A17" s="305"/>
      <c r="B17" s="308" t="s">
        <v>13</v>
      </c>
      <c r="C17" s="315"/>
      <c r="D17" s="308" t="s">
        <v>12</v>
      </c>
      <c r="E17" s="315"/>
      <c r="F17" s="308" t="s">
        <v>11</v>
      </c>
      <c r="G17" s="315"/>
      <c r="H17" s="308" t="s">
        <v>10</v>
      </c>
      <c r="I17" s="315"/>
      <c r="J17" s="308" t="s">
        <v>9</v>
      </c>
      <c r="K17" s="315"/>
      <c r="L17" s="308" t="s">
        <v>8</v>
      </c>
      <c r="M17" s="315"/>
      <c r="N17" s="308" t="s">
        <v>7</v>
      </c>
      <c r="O17" s="315"/>
      <c r="P17" s="308" t="s">
        <v>6</v>
      </c>
      <c r="Q17" s="315"/>
      <c r="R17" s="297" t="s">
        <v>5</v>
      </c>
      <c r="S17" s="308"/>
      <c r="T17" s="333"/>
      <c r="U17" s="334"/>
      <c r="V17" s="337"/>
      <c r="W17" s="338"/>
      <c r="X17" s="14"/>
      <c r="Y17" s="18"/>
    </row>
    <row r="18" spans="1:30" s="12" customFormat="1" ht="26.25" customHeight="1">
      <c r="A18" s="17" t="s">
        <v>32</v>
      </c>
      <c r="B18" s="298">
        <v>10</v>
      </c>
      <c r="C18" s="299"/>
      <c r="D18" s="298">
        <v>8</v>
      </c>
      <c r="E18" s="299"/>
      <c r="F18" s="298">
        <v>9</v>
      </c>
      <c r="G18" s="299"/>
      <c r="H18" s="298">
        <v>9</v>
      </c>
      <c r="I18" s="299"/>
      <c r="J18" s="298">
        <v>8</v>
      </c>
      <c r="K18" s="299"/>
      <c r="L18" s="298">
        <v>5</v>
      </c>
      <c r="M18" s="299"/>
      <c r="N18" s="339">
        <v>8</v>
      </c>
      <c r="O18" s="339"/>
      <c r="P18" s="298">
        <v>8</v>
      </c>
      <c r="Q18" s="299"/>
      <c r="R18" s="298">
        <v>6</v>
      </c>
      <c r="S18" s="328"/>
      <c r="T18" s="327">
        <f>SUM(B9:W9,B18:S18)</f>
        <v>189</v>
      </c>
      <c r="U18" s="328"/>
      <c r="V18" s="329">
        <v>12</v>
      </c>
      <c r="W18" s="330"/>
      <c r="X18" s="14"/>
      <c r="Y18" s="9"/>
    </row>
    <row r="19" spans="1:30" s="12" customFormat="1" ht="26.25" customHeight="1">
      <c r="A19" s="17" t="s">
        <v>31</v>
      </c>
      <c r="B19" s="316">
        <v>0</v>
      </c>
      <c r="C19" s="317"/>
      <c r="D19" s="316">
        <v>0</v>
      </c>
      <c r="E19" s="317"/>
      <c r="F19" s="316">
        <v>0</v>
      </c>
      <c r="G19" s="317"/>
      <c r="H19" s="316">
        <v>0</v>
      </c>
      <c r="I19" s="317"/>
      <c r="J19" s="316">
        <v>1</v>
      </c>
      <c r="K19" s="317"/>
      <c r="L19" s="316">
        <v>0</v>
      </c>
      <c r="M19" s="317"/>
      <c r="N19" s="342">
        <v>0</v>
      </c>
      <c r="O19" s="342"/>
      <c r="P19" s="316">
        <v>0</v>
      </c>
      <c r="Q19" s="317"/>
      <c r="R19" s="316">
        <v>0</v>
      </c>
      <c r="S19" s="317"/>
      <c r="T19" s="343">
        <f>SUM(B10:W10,B19:S19)</f>
        <v>4</v>
      </c>
      <c r="U19" s="344"/>
      <c r="V19" s="345">
        <v>0</v>
      </c>
      <c r="W19" s="346"/>
      <c r="X19" s="14"/>
      <c r="Y19" s="9"/>
    </row>
    <row r="20" spans="1:30" s="12" customFormat="1" ht="30" customHeight="1">
      <c r="A20" s="16" t="s">
        <v>30</v>
      </c>
      <c r="B20" s="316">
        <v>0</v>
      </c>
      <c r="C20" s="317"/>
      <c r="D20" s="316">
        <v>8</v>
      </c>
      <c r="E20" s="317"/>
      <c r="F20" s="316">
        <v>6</v>
      </c>
      <c r="G20" s="317"/>
      <c r="H20" s="340">
        <v>0</v>
      </c>
      <c r="I20" s="341"/>
      <c r="J20" s="316">
        <v>0</v>
      </c>
      <c r="K20" s="317"/>
      <c r="L20" s="316">
        <v>0</v>
      </c>
      <c r="M20" s="317"/>
      <c r="N20" s="342">
        <v>0</v>
      </c>
      <c r="O20" s="342"/>
      <c r="P20" s="316">
        <v>0</v>
      </c>
      <c r="Q20" s="317"/>
      <c r="R20" s="316">
        <v>0</v>
      </c>
      <c r="S20" s="347"/>
      <c r="T20" s="348">
        <f>SUM(B11:W11,B20:S20)</f>
        <v>100</v>
      </c>
      <c r="U20" s="347"/>
      <c r="V20" s="345">
        <v>12</v>
      </c>
      <c r="W20" s="346"/>
      <c r="X20" s="14"/>
      <c r="Y20" s="9"/>
    </row>
    <row r="21" spans="1:30" s="12" customFormat="1" ht="30" customHeight="1">
      <c r="A21" s="16" t="s">
        <v>29</v>
      </c>
      <c r="B21" s="316">
        <v>10</v>
      </c>
      <c r="C21" s="317"/>
      <c r="D21" s="316">
        <v>0</v>
      </c>
      <c r="E21" s="317"/>
      <c r="F21" s="316">
        <v>3</v>
      </c>
      <c r="G21" s="317"/>
      <c r="H21" s="316">
        <v>9</v>
      </c>
      <c r="I21" s="317"/>
      <c r="J21" s="316">
        <v>8</v>
      </c>
      <c r="K21" s="317"/>
      <c r="L21" s="316">
        <v>5</v>
      </c>
      <c r="M21" s="317"/>
      <c r="N21" s="342">
        <v>8</v>
      </c>
      <c r="O21" s="342"/>
      <c r="P21" s="316">
        <v>8</v>
      </c>
      <c r="Q21" s="317"/>
      <c r="R21" s="316">
        <v>6</v>
      </c>
      <c r="S21" s="347"/>
      <c r="T21" s="348">
        <f>SUM(B12:W12,B21:S21)</f>
        <v>93</v>
      </c>
      <c r="U21" s="347"/>
      <c r="V21" s="353" t="s">
        <v>0</v>
      </c>
      <c r="W21" s="346"/>
      <c r="X21" s="14"/>
      <c r="Y21" s="9"/>
    </row>
    <row r="22" spans="1:30" s="12" customFormat="1" ht="26.25" customHeight="1" thickBot="1">
      <c r="A22" s="15" t="s">
        <v>28</v>
      </c>
      <c r="B22" s="322">
        <v>2</v>
      </c>
      <c r="C22" s="323"/>
      <c r="D22" s="322">
        <v>2</v>
      </c>
      <c r="E22" s="323"/>
      <c r="F22" s="322">
        <v>2</v>
      </c>
      <c r="G22" s="323"/>
      <c r="H22" s="322">
        <v>1</v>
      </c>
      <c r="I22" s="323"/>
      <c r="J22" s="322">
        <v>2</v>
      </c>
      <c r="K22" s="323"/>
      <c r="L22" s="322">
        <v>2</v>
      </c>
      <c r="M22" s="323"/>
      <c r="N22" s="354">
        <v>2</v>
      </c>
      <c r="O22" s="354"/>
      <c r="P22" s="322">
        <v>2</v>
      </c>
      <c r="Q22" s="323"/>
      <c r="R22" s="322">
        <v>1</v>
      </c>
      <c r="S22" s="349"/>
      <c r="T22" s="350" t="s">
        <v>0</v>
      </c>
      <c r="U22" s="349"/>
      <c r="V22" s="351">
        <v>2</v>
      </c>
      <c r="W22" s="352"/>
      <c r="X22" s="14"/>
      <c r="Y22" s="9"/>
    </row>
    <row r="23" spans="1:30" s="12" customFormat="1" ht="11.25" customHeight="1" thickTop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30" s="12" customFormat="1" ht="14.2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30" s="12" customFormat="1" ht="11.25" customHeight="1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3"/>
      <c r="V25" s="9"/>
      <c r="W25" s="9"/>
      <c r="X25" s="9"/>
      <c r="Y25" s="9"/>
      <c r="Z25" s="9"/>
      <c r="AA25" s="9"/>
    </row>
    <row r="26" spans="1:30" ht="19.5" customHeight="1">
      <c r="A26" s="11" t="s">
        <v>286</v>
      </c>
      <c r="R26" s="10"/>
      <c r="V26" s="10"/>
      <c r="W26" s="10"/>
    </row>
    <row r="27" spans="1:30" ht="13.5" customHeight="1">
      <c r="A27" s="304"/>
      <c r="B27" s="306">
        <v>1</v>
      </c>
      <c r="C27" s="306"/>
      <c r="D27" s="306">
        <v>2</v>
      </c>
      <c r="E27" s="306"/>
      <c r="F27" s="307">
        <v>3</v>
      </c>
      <c r="G27" s="307"/>
      <c r="H27" s="306">
        <v>4</v>
      </c>
      <c r="I27" s="306"/>
      <c r="J27" s="306">
        <v>5</v>
      </c>
      <c r="K27" s="306"/>
      <c r="L27" s="298">
        <v>6</v>
      </c>
      <c r="M27" s="299"/>
      <c r="N27" s="306">
        <v>7</v>
      </c>
      <c r="O27" s="306"/>
      <c r="P27" s="306">
        <v>8</v>
      </c>
      <c r="Q27" s="306"/>
      <c r="R27" s="306">
        <v>9</v>
      </c>
      <c r="S27" s="306"/>
      <c r="T27" s="306">
        <v>10</v>
      </c>
      <c r="U27" s="298"/>
      <c r="V27" s="306">
        <v>11</v>
      </c>
      <c r="W27" s="311"/>
      <c r="X27" s="312"/>
      <c r="Y27" s="313"/>
    </row>
    <row r="28" spans="1:30" ht="57.75" customHeight="1">
      <c r="A28" s="305"/>
      <c r="B28" s="297" t="s">
        <v>27</v>
      </c>
      <c r="C28" s="297"/>
      <c r="D28" s="297" t="s">
        <v>26</v>
      </c>
      <c r="E28" s="297"/>
      <c r="F28" s="314" t="s">
        <v>25</v>
      </c>
      <c r="G28" s="314"/>
      <c r="H28" s="297" t="s">
        <v>24</v>
      </c>
      <c r="I28" s="297"/>
      <c r="J28" s="297" t="s">
        <v>23</v>
      </c>
      <c r="K28" s="297"/>
      <c r="L28" s="308" t="s">
        <v>22</v>
      </c>
      <c r="M28" s="315"/>
      <c r="N28" s="297" t="s">
        <v>21</v>
      </c>
      <c r="O28" s="297"/>
      <c r="P28" s="297" t="s">
        <v>20</v>
      </c>
      <c r="Q28" s="297"/>
      <c r="R28" s="297" t="s">
        <v>19</v>
      </c>
      <c r="S28" s="297"/>
      <c r="T28" s="297" t="s">
        <v>18</v>
      </c>
      <c r="U28" s="308"/>
      <c r="V28" s="356" t="s">
        <v>17</v>
      </c>
      <c r="W28" s="357"/>
      <c r="X28" s="302"/>
      <c r="Y28" s="303"/>
    </row>
    <row r="29" spans="1:30" ht="22.5" customHeight="1">
      <c r="A29" s="7" t="s">
        <v>4</v>
      </c>
      <c r="B29" s="298">
        <v>4</v>
      </c>
      <c r="C29" s="299"/>
      <c r="D29" s="298">
        <v>1</v>
      </c>
      <c r="E29" s="299"/>
      <c r="F29" s="300">
        <v>2</v>
      </c>
      <c r="G29" s="301"/>
      <c r="H29" s="298">
        <v>3</v>
      </c>
      <c r="I29" s="299"/>
      <c r="J29" s="298">
        <v>1</v>
      </c>
      <c r="K29" s="299"/>
      <c r="L29" s="298">
        <v>2</v>
      </c>
      <c r="M29" s="299"/>
      <c r="N29" s="298">
        <v>3</v>
      </c>
      <c r="O29" s="299"/>
      <c r="P29" s="298">
        <v>3</v>
      </c>
      <c r="Q29" s="299"/>
      <c r="R29" s="298">
        <v>1</v>
      </c>
      <c r="S29" s="299"/>
      <c r="T29" s="298">
        <v>2</v>
      </c>
      <c r="U29" s="299"/>
      <c r="V29" s="298">
        <v>0</v>
      </c>
      <c r="W29" s="320"/>
      <c r="X29" s="358"/>
      <c r="Y29" s="358"/>
    </row>
    <row r="30" spans="1:30" ht="22.5" customHeight="1">
      <c r="A30" s="6" t="s">
        <v>3</v>
      </c>
      <c r="B30" s="316">
        <v>5</v>
      </c>
      <c r="C30" s="355"/>
      <c r="D30" s="316">
        <v>3</v>
      </c>
      <c r="E30" s="355"/>
      <c r="F30" s="318">
        <v>4</v>
      </c>
      <c r="G30" s="359"/>
      <c r="H30" s="316">
        <v>2</v>
      </c>
      <c r="I30" s="355"/>
      <c r="J30" s="316">
        <v>4</v>
      </c>
      <c r="K30" s="355"/>
      <c r="L30" s="316">
        <v>2</v>
      </c>
      <c r="M30" s="317"/>
      <c r="N30" s="316">
        <v>4</v>
      </c>
      <c r="O30" s="355"/>
      <c r="P30" s="316">
        <v>7</v>
      </c>
      <c r="Q30" s="355"/>
      <c r="R30" s="316">
        <v>4</v>
      </c>
      <c r="S30" s="317"/>
      <c r="T30" s="316">
        <v>3</v>
      </c>
      <c r="U30" s="317"/>
      <c r="V30" s="316">
        <v>0</v>
      </c>
      <c r="W30" s="360"/>
      <c r="X30" s="358"/>
      <c r="Y30" s="358"/>
      <c r="AA30" s="5"/>
      <c r="AB30" s="312"/>
      <c r="AC30" s="313"/>
      <c r="AD30" s="5"/>
    </row>
    <row r="31" spans="1:30" ht="22.5" customHeight="1">
      <c r="A31" s="6" t="s">
        <v>2</v>
      </c>
      <c r="B31" s="316">
        <v>0</v>
      </c>
      <c r="C31" s="317"/>
      <c r="D31" s="316">
        <v>0</v>
      </c>
      <c r="E31" s="317"/>
      <c r="F31" s="318">
        <v>0</v>
      </c>
      <c r="G31" s="319"/>
      <c r="H31" s="316">
        <v>0</v>
      </c>
      <c r="I31" s="317"/>
      <c r="J31" s="316">
        <v>0</v>
      </c>
      <c r="K31" s="317"/>
      <c r="L31" s="316">
        <v>0</v>
      </c>
      <c r="M31" s="317"/>
      <c r="N31" s="316">
        <v>0</v>
      </c>
      <c r="O31" s="317"/>
      <c r="P31" s="316">
        <v>0</v>
      </c>
      <c r="Q31" s="317"/>
      <c r="R31" s="316">
        <v>0</v>
      </c>
      <c r="S31" s="317"/>
      <c r="T31" s="316">
        <v>0</v>
      </c>
      <c r="U31" s="317"/>
      <c r="V31" s="316">
        <v>0</v>
      </c>
      <c r="W31" s="321"/>
      <c r="X31" s="358"/>
      <c r="Y31" s="358"/>
      <c r="AB31" s="5"/>
      <c r="AC31" s="5"/>
    </row>
    <row r="32" spans="1:30" ht="22.5" customHeight="1">
      <c r="A32" s="4" t="s">
        <v>16</v>
      </c>
      <c r="B32" s="349">
        <v>0</v>
      </c>
      <c r="C32" s="323"/>
      <c r="D32" s="349">
        <v>0</v>
      </c>
      <c r="E32" s="323"/>
      <c r="F32" s="361">
        <v>0</v>
      </c>
      <c r="G32" s="326"/>
      <c r="H32" s="349">
        <v>0</v>
      </c>
      <c r="I32" s="323"/>
      <c r="J32" s="349">
        <v>0</v>
      </c>
      <c r="K32" s="323"/>
      <c r="L32" s="322">
        <v>0</v>
      </c>
      <c r="M32" s="323"/>
      <c r="N32" s="322">
        <v>0</v>
      </c>
      <c r="O32" s="323"/>
      <c r="P32" s="322">
        <v>0</v>
      </c>
      <c r="Q32" s="323"/>
      <c r="R32" s="349">
        <v>0</v>
      </c>
      <c r="S32" s="323"/>
      <c r="T32" s="322">
        <v>0</v>
      </c>
      <c r="U32" s="323"/>
      <c r="V32" s="322">
        <v>0</v>
      </c>
      <c r="W32" s="324"/>
      <c r="X32" s="358"/>
      <c r="Y32" s="358"/>
    </row>
    <row r="33" spans="1:25" ht="9.75" customHeight="1" thickBot="1">
      <c r="B33" s="9"/>
      <c r="C33" s="9"/>
      <c r="D33" s="9"/>
      <c r="E33" s="9"/>
      <c r="F33" s="9"/>
      <c r="G33" s="9"/>
      <c r="H33" s="322"/>
      <c r="I33" s="323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3.5" customHeight="1" thickTop="1">
      <c r="A34" s="304"/>
      <c r="B34" s="306">
        <v>12</v>
      </c>
      <c r="C34" s="306"/>
      <c r="D34" s="306">
        <v>13</v>
      </c>
      <c r="E34" s="306"/>
      <c r="F34" s="306">
        <v>14</v>
      </c>
      <c r="G34" s="306"/>
      <c r="H34" s="306">
        <v>15</v>
      </c>
      <c r="I34" s="306"/>
      <c r="J34" s="306">
        <v>16</v>
      </c>
      <c r="K34" s="306"/>
      <c r="L34" s="306">
        <v>17</v>
      </c>
      <c r="M34" s="306"/>
      <c r="N34" s="306">
        <v>18</v>
      </c>
      <c r="O34" s="306"/>
      <c r="P34" s="306">
        <v>19</v>
      </c>
      <c r="Q34" s="306"/>
      <c r="R34" s="306">
        <v>20</v>
      </c>
      <c r="S34" s="298"/>
      <c r="T34" s="331" t="s">
        <v>15</v>
      </c>
      <c r="U34" s="332"/>
      <c r="V34" s="335" t="s">
        <v>14</v>
      </c>
      <c r="W34" s="336"/>
      <c r="X34" s="8"/>
    </row>
    <row r="35" spans="1:25" ht="63" customHeight="1">
      <c r="A35" s="305"/>
      <c r="B35" s="297" t="s">
        <v>13</v>
      </c>
      <c r="C35" s="297"/>
      <c r="D35" s="297" t="s">
        <v>12</v>
      </c>
      <c r="E35" s="297"/>
      <c r="F35" s="297" t="s">
        <v>11</v>
      </c>
      <c r="G35" s="297"/>
      <c r="H35" s="297" t="s">
        <v>10</v>
      </c>
      <c r="I35" s="297"/>
      <c r="J35" s="297" t="s">
        <v>9</v>
      </c>
      <c r="K35" s="297"/>
      <c r="L35" s="297" t="s">
        <v>8</v>
      </c>
      <c r="M35" s="297"/>
      <c r="N35" s="297" t="s">
        <v>7</v>
      </c>
      <c r="O35" s="297"/>
      <c r="P35" s="297" t="s">
        <v>6</v>
      </c>
      <c r="Q35" s="297"/>
      <c r="R35" s="297" t="s">
        <v>5</v>
      </c>
      <c r="S35" s="308"/>
      <c r="T35" s="333"/>
      <c r="U35" s="334"/>
      <c r="V35" s="337"/>
      <c r="W35" s="338"/>
      <c r="X35" s="5"/>
    </row>
    <row r="36" spans="1:25" ht="22.5" customHeight="1">
      <c r="A36" s="7" t="s">
        <v>4</v>
      </c>
      <c r="B36" s="298">
        <v>3</v>
      </c>
      <c r="C36" s="299"/>
      <c r="D36" s="298">
        <v>1</v>
      </c>
      <c r="E36" s="299"/>
      <c r="F36" s="298">
        <v>1</v>
      </c>
      <c r="G36" s="299"/>
      <c r="H36" s="298">
        <v>2</v>
      </c>
      <c r="I36" s="299"/>
      <c r="J36" s="298">
        <v>2</v>
      </c>
      <c r="K36" s="299"/>
      <c r="L36" s="298">
        <v>2</v>
      </c>
      <c r="M36" s="299"/>
      <c r="N36" s="339">
        <v>1</v>
      </c>
      <c r="O36" s="339"/>
      <c r="P36" s="298">
        <v>3</v>
      </c>
      <c r="Q36" s="299"/>
      <c r="R36" s="298">
        <v>3</v>
      </c>
      <c r="S36" s="328"/>
      <c r="T36" s="366">
        <f>SUM(B29:W29,B36:S36)</f>
        <v>40</v>
      </c>
      <c r="U36" s="362"/>
      <c r="V36" s="329">
        <v>3</v>
      </c>
      <c r="W36" s="330"/>
      <c r="X36" s="5"/>
    </row>
    <row r="37" spans="1:25" ht="22.5" customHeight="1">
      <c r="A37" s="6" t="s">
        <v>3</v>
      </c>
      <c r="B37" s="316">
        <v>2</v>
      </c>
      <c r="C37" s="355"/>
      <c r="D37" s="316">
        <v>1</v>
      </c>
      <c r="E37" s="355"/>
      <c r="F37" s="362">
        <v>1</v>
      </c>
      <c r="G37" s="355"/>
      <c r="H37" s="363">
        <v>2</v>
      </c>
      <c r="I37" s="364"/>
      <c r="J37" s="316">
        <v>10</v>
      </c>
      <c r="K37" s="355"/>
      <c r="L37" s="316">
        <v>4</v>
      </c>
      <c r="M37" s="355"/>
      <c r="N37" s="342">
        <v>2</v>
      </c>
      <c r="O37" s="342"/>
      <c r="P37" s="316">
        <v>15</v>
      </c>
      <c r="Q37" s="317"/>
      <c r="R37" s="316">
        <v>6</v>
      </c>
      <c r="S37" s="367"/>
      <c r="T37" s="366">
        <f>SUM(B30:W30,B37:S37)</f>
        <v>81</v>
      </c>
      <c r="U37" s="362"/>
      <c r="V37" s="345">
        <v>0</v>
      </c>
      <c r="W37" s="365"/>
      <c r="X37" s="5"/>
    </row>
    <row r="38" spans="1:25" ht="22.5" customHeight="1">
      <c r="A38" s="6" t="s">
        <v>2</v>
      </c>
      <c r="B38" s="316">
        <v>0</v>
      </c>
      <c r="C38" s="317"/>
      <c r="D38" s="316">
        <v>0</v>
      </c>
      <c r="E38" s="317"/>
      <c r="F38" s="316">
        <v>0</v>
      </c>
      <c r="G38" s="368"/>
      <c r="H38" s="362">
        <v>0</v>
      </c>
      <c r="I38" s="368"/>
      <c r="J38" s="362">
        <v>0</v>
      </c>
      <c r="K38" s="368"/>
      <c r="L38" s="316">
        <v>0</v>
      </c>
      <c r="M38" s="317"/>
      <c r="N38" s="342">
        <v>0</v>
      </c>
      <c r="O38" s="342"/>
      <c r="P38" s="316">
        <v>0</v>
      </c>
      <c r="Q38" s="317"/>
      <c r="R38" s="316">
        <v>0</v>
      </c>
      <c r="S38" s="347"/>
      <c r="T38" s="369">
        <f>SUM(B31:W31,B38:S38)</f>
        <v>0</v>
      </c>
      <c r="U38" s="316"/>
      <c r="V38" s="345">
        <v>0</v>
      </c>
      <c r="W38" s="346"/>
      <c r="X38" s="5"/>
    </row>
    <row r="39" spans="1:25" ht="22.5" customHeight="1" thickBot="1">
      <c r="A39" s="4" t="s">
        <v>1</v>
      </c>
      <c r="B39" s="349">
        <v>0</v>
      </c>
      <c r="C39" s="323"/>
      <c r="D39" s="349">
        <v>0</v>
      </c>
      <c r="E39" s="323"/>
      <c r="F39" s="349">
        <v>0</v>
      </c>
      <c r="G39" s="323"/>
      <c r="H39" s="349">
        <v>0</v>
      </c>
      <c r="I39" s="323"/>
      <c r="J39" s="349">
        <v>0</v>
      </c>
      <c r="K39" s="323"/>
      <c r="L39" s="349">
        <v>0</v>
      </c>
      <c r="M39" s="323"/>
      <c r="N39" s="371">
        <v>0</v>
      </c>
      <c r="O39" s="371"/>
      <c r="P39" s="322">
        <v>0</v>
      </c>
      <c r="Q39" s="323"/>
      <c r="R39" s="349">
        <v>0</v>
      </c>
      <c r="S39" s="324"/>
      <c r="T39" s="372">
        <f>SUM(B32:W32,B39:S39)</f>
        <v>0</v>
      </c>
      <c r="U39" s="373"/>
      <c r="V39" s="351" t="s">
        <v>0</v>
      </c>
      <c r="W39" s="352"/>
    </row>
    <row r="40" spans="1:25" ht="5.25" customHeight="1" thickTop="1">
      <c r="A40" s="3"/>
      <c r="L40" s="370"/>
      <c r="M40" s="370"/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98" spans="13:13">
      <c r="M98" s="1">
        <f>SUM(M65:M97)</f>
        <v>0</v>
      </c>
    </row>
  </sheetData>
  <mergeCells count="301">
    <mergeCell ref="L38:M38"/>
    <mergeCell ref="V39:W39"/>
    <mergeCell ref="N38:O38"/>
    <mergeCell ref="P38:Q38"/>
    <mergeCell ref="R38:S38"/>
    <mergeCell ref="T38:U38"/>
    <mergeCell ref="V38:W38"/>
    <mergeCell ref="L40:M40"/>
    <mergeCell ref="L39:M39"/>
    <mergeCell ref="N39:O39"/>
    <mergeCell ref="P39:Q39"/>
    <mergeCell ref="R39:S39"/>
    <mergeCell ref="T39:U39"/>
    <mergeCell ref="B39:C39"/>
    <mergeCell ref="D39:E39"/>
    <mergeCell ref="F39:G39"/>
    <mergeCell ref="H39:I39"/>
    <mergeCell ref="J39:K39"/>
    <mergeCell ref="B38:C38"/>
    <mergeCell ref="D38:E38"/>
    <mergeCell ref="F38:G38"/>
    <mergeCell ref="H38:I38"/>
    <mergeCell ref="J38:K38"/>
    <mergeCell ref="V37:W37"/>
    <mergeCell ref="N36:O36"/>
    <mergeCell ref="P36:Q36"/>
    <mergeCell ref="R36:S36"/>
    <mergeCell ref="T36:U36"/>
    <mergeCell ref="V36:W36"/>
    <mergeCell ref="J36:K36"/>
    <mergeCell ref="L37:M37"/>
    <mergeCell ref="N37:O37"/>
    <mergeCell ref="P37:Q37"/>
    <mergeCell ref="R37:S37"/>
    <mergeCell ref="T37:U37"/>
    <mergeCell ref="L36:M36"/>
    <mergeCell ref="B37:C37"/>
    <mergeCell ref="D37:E37"/>
    <mergeCell ref="F37:G37"/>
    <mergeCell ref="H37:I37"/>
    <mergeCell ref="J37:K37"/>
    <mergeCell ref="B36:C36"/>
    <mergeCell ref="D36:E36"/>
    <mergeCell ref="F36:G36"/>
    <mergeCell ref="H36:I36"/>
    <mergeCell ref="V34:W35"/>
    <mergeCell ref="B35:C35"/>
    <mergeCell ref="D35:E35"/>
    <mergeCell ref="F35:G35"/>
    <mergeCell ref="H35:I35"/>
    <mergeCell ref="J35:K35"/>
    <mergeCell ref="L35:M35"/>
    <mergeCell ref="H33:I33"/>
    <mergeCell ref="J32:K32"/>
    <mergeCell ref="L32:M32"/>
    <mergeCell ref="T34:U35"/>
    <mergeCell ref="N35:O35"/>
    <mergeCell ref="P35:Q35"/>
    <mergeCell ref="R35:S35"/>
    <mergeCell ref="J34:K34"/>
    <mergeCell ref="L34:M34"/>
    <mergeCell ref="N34:O34"/>
    <mergeCell ref="P34:Q34"/>
    <mergeCell ref="R34:S34"/>
    <mergeCell ref="T32:U32"/>
    <mergeCell ref="A34:A35"/>
    <mergeCell ref="B34:C34"/>
    <mergeCell ref="D34:E34"/>
    <mergeCell ref="F34:G34"/>
    <mergeCell ref="H34:I34"/>
    <mergeCell ref="B32:C32"/>
    <mergeCell ref="D32:E32"/>
    <mergeCell ref="F32:G32"/>
    <mergeCell ref="H32:I32"/>
    <mergeCell ref="X32:Y32"/>
    <mergeCell ref="R31:S31"/>
    <mergeCell ref="T31:U31"/>
    <mergeCell ref="X31:Y31"/>
    <mergeCell ref="V32:W32"/>
    <mergeCell ref="P31:Q31"/>
    <mergeCell ref="L30:M30"/>
    <mergeCell ref="N30:O30"/>
    <mergeCell ref="P30:Q30"/>
    <mergeCell ref="R30:S30"/>
    <mergeCell ref="T30:U30"/>
    <mergeCell ref="V30:W30"/>
    <mergeCell ref="N32:O32"/>
    <mergeCell ref="P32:Q32"/>
    <mergeCell ref="R32:S32"/>
    <mergeCell ref="B31:C31"/>
    <mergeCell ref="D31:E31"/>
    <mergeCell ref="F31:G31"/>
    <mergeCell ref="H31:I31"/>
    <mergeCell ref="J31:K31"/>
    <mergeCell ref="L31:M31"/>
    <mergeCell ref="N31:O31"/>
    <mergeCell ref="X30:Y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V31:W31"/>
    <mergeCell ref="T29:U29"/>
    <mergeCell ref="X29:Y29"/>
    <mergeCell ref="B30:C30"/>
    <mergeCell ref="D30:E30"/>
    <mergeCell ref="F30:G30"/>
    <mergeCell ref="H30:I30"/>
    <mergeCell ref="L28:M28"/>
    <mergeCell ref="N28:O28"/>
    <mergeCell ref="P28:Q28"/>
    <mergeCell ref="R28:S28"/>
    <mergeCell ref="J30:K30"/>
    <mergeCell ref="V29:W29"/>
    <mergeCell ref="AB30:AC30"/>
    <mergeCell ref="N27:O27"/>
    <mergeCell ref="P27:Q27"/>
    <mergeCell ref="R27:S27"/>
    <mergeCell ref="T27:U27"/>
    <mergeCell ref="V27:W27"/>
    <mergeCell ref="X27:Y27"/>
    <mergeCell ref="T28:U28"/>
    <mergeCell ref="X28:Y28"/>
    <mergeCell ref="V28:W28"/>
    <mergeCell ref="L21:M21"/>
    <mergeCell ref="H22:I22"/>
    <mergeCell ref="H21:I21"/>
    <mergeCell ref="A27:A28"/>
    <mergeCell ref="B27:C27"/>
    <mergeCell ref="D27:E27"/>
    <mergeCell ref="F27:G27"/>
    <mergeCell ref="H27:I27"/>
    <mergeCell ref="J27:K27"/>
    <mergeCell ref="L22:M22"/>
    <mergeCell ref="B22:C22"/>
    <mergeCell ref="D22:E22"/>
    <mergeCell ref="F22:G22"/>
    <mergeCell ref="J22:K22"/>
    <mergeCell ref="B21:C21"/>
    <mergeCell ref="D21:E21"/>
    <mergeCell ref="F21:G21"/>
    <mergeCell ref="J21:K21"/>
    <mergeCell ref="L27:M27"/>
    <mergeCell ref="B28:C28"/>
    <mergeCell ref="D28:E28"/>
    <mergeCell ref="F28:G28"/>
    <mergeCell ref="H28:I28"/>
    <mergeCell ref="J28:K28"/>
    <mergeCell ref="R22:S22"/>
    <mergeCell ref="T22:U22"/>
    <mergeCell ref="V22:W22"/>
    <mergeCell ref="N21:O21"/>
    <mergeCell ref="P21:Q21"/>
    <mergeCell ref="R21:S21"/>
    <mergeCell ref="T21:U21"/>
    <mergeCell ref="V21:W21"/>
    <mergeCell ref="N22:O22"/>
    <mergeCell ref="P22:Q22"/>
    <mergeCell ref="N19:O19"/>
    <mergeCell ref="P19:Q19"/>
    <mergeCell ref="R19:S19"/>
    <mergeCell ref="T19:U19"/>
    <mergeCell ref="V19:W19"/>
    <mergeCell ref="L19:M19"/>
    <mergeCell ref="L20:M20"/>
    <mergeCell ref="N20:O20"/>
    <mergeCell ref="P20:Q20"/>
    <mergeCell ref="R20:S20"/>
    <mergeCell ref="T20:U20"/>
    <mergeCell ref="V20:W20"/>
    <mergeCell ref="B20:C20"/>
    <mergeCell ref="D20:E20"/>
    <mergeCell ref="F20:G20"/>
    <mergeCell ref="J20:K20"/>
    <mergeCell ref="B19:C19"/>
    <mergeCell ref="D19:E19"/>
    <mergeCell ref="F19:G19"/>
    <mergeCell ref="J19:K19"/>
    <mergeCell ref="H20:I20"/>
    <mergeCell ref="H19:I19"/>
    <mergeCell ref="T18:U18"/>
    <mergeCell ref="V18:W18"/>
    <mergeCell ref="J17:K17"/>
    <mergeCell ref="L17:M17"/>
    <mergeCell ref="N17:O17"/>
    <mergeCell ref="P17:Q17"/>
    <mergeCell ref="R17:S17"/>
    <mergeCell ref="T16:U17"/>
    <mergeCell ref="V16:W17"/>
    <mergeCell ref="P16:Q16"/>
    <mergeCell ref="R16:S16"/>
    <mergeCell ref="L18:M18"/>
    <mergeCell ref="N18:O18"/>
    <mergeCell ref="P18:Q18"/>
    <mergeCell ref="R18:S18"/>
    <mergeCell ref="B18:C18"/>
    <mergeCell ref="D18:E18"/>
    <mergeCell ref="F18:G18"/>
    <mergeCell ref="J18:K18"/>
    <mergeCell ref="L16:M16"/>
    <mergeCell ref="N16:O16"/>
    <mergeCell ref="H18:I18"/>
    <mergeCell ref="A16:A17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T13:U13"/>
    <mergeCell ref="V13:W13"/>
    <mergeCell ref="X13:Y13"/>
    <mergeCell ref="V12:W12"/>
    <mergeCell ref="X12:Y12"/>
    <mergeCell ref="B12:C12"/>
    <mergeCell ref="D12:E12"/>
    <mergeCell ref="F12:G12"/>
    <mergeCell ref="J12:K12"/>
    <mergeCell ref="L12:M12"/>
    <mergeCell ref="H12:I12"/>
    <mergeCell ref="B13:C13"/>
    <mergeCell ref="D13:E13"/>
    <mergeCell ref="F13:G13"/>
    <mergeCell ref="J13:K13"/>
    <mergeCell ref="L13:M13"/>
    <mergeCell ref="H13:I13"/>
    <mergeCell ref="N13:O13"/>
    <mergeCell ref="P13:Q13"/>
    <mergeCell ref="R13:S13"/>
    <mergeCell ref="N12:O12"/>
    <mergeCell ref="P12:Q12"/>
    <mergeCell ref="R12:S12"/>
    <mergeCell ref="T12:U12"/>
    <mergeCell ref="R9:S9"/>
    <mergeCell ref="H10:I10"/>
    <mergeCell ref="X9:Y9"/>
    <mergeCell ref="B10:C10"/>
    <mergeCell ref="D10:E10"/>
    <mergeCell ref="F10:G10"/>
    <mergeCell ref="J10:K10"/>
    <mergeCell ref="L10:M10"/>
    <mergeCell ref="N10:O10"/>
    <mergeCell ref="P10:Q10"/>
    <mergeCell ref="R10:S10"/>
    <mergeCell ref="T10:U10"/>
    <mergeCell ref="D8:E8"/>
    <mergeCell ref="F8:G8"/>
    <mergeCell ref="H8:I8"/>
    <mergeCell ref="J8:K8"/>
    <mergeCell ref="L8:M8"/>
    <mergeCell ref="N8:O8"/>
    <mergeCell ref="P8:Q8"/>
    <mergeCell ref="X11:Y11"/>
    <mergeCell ref="B11:C11"/>
    <mergeCell ref="D11:E11"/>
    <mergeCell ref="F11:G11"/>
    <mergeCell ref="J11:K11"/>
    <mergeCell ref="L11:M11"/>
    <mergeCell ref="H11:I11"/>
    <mergeCell ref="T9:U9"/>
    <mergeCell ref="V9:W9"/>
    <mergeCell ref="H9:I9"/>
    <mergeCell ref="N11:O11"/>
    <mergeCell ref="P11:Q11"/>
    <mergeCell ref="R11:S11"/>
    <mergeCell ref="T11:U11"/>
    <mergeCell ref="V11:W11"/>
    <mergeCell ref="V10:W10"/>
    <mergeCell ref="P9:Q9"/>
    <mergeCell ref="R8:S8"/>
    <mergeCell ref="B9:C9"/>
    <mergeCell ref="D9:E9"/>
    <mergeCell ref="F9:G9"/>
    <mergeCell ref="J9:K9"/>
    <mergeCell ref="L9:M9"/>
    <mergeCell ref="N9:O9"/>
    <mergeCell ref="X8:Y8"/>
    <mergeCell ref="A7:A8"/>
    <mergeCell ref="B7:C7"/>
    <mergeCell ref="D7:E7"/>
    <mergeCell ref="F7:G7"/>
    <mergeCell ref="H7:I7"/>
    <mergeCell ref="J7:K7"/>
    <mergeCell ref="T8:U8"/>
    <mergeCell ref="V8:W8"/>
    <mergeCell ref="L7:M7"/>
    <mergeCell ref="N7:O7"/>
    <mergeCell ref="P7:Q7"/>
    <mergeCell ref="R7:S7"/>
    <mergeCell ref="T7:U7"/>
    <mergeCell ref="V7:W7"/>
    <mergeCell ref="X7:Y7"/>
    <mergeCell ref="B8:C8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scale="8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718CC-659C-4AD6-82B6-40A74B8442F4}">
  <sheetPr>
    <tabColor rgb="FFFF0000"/>
    <pageSetUpPr fitToPage="1"/>
  </sheetPr>
  <dimension ref="A1:AA82"/>
  <sheetViews>
    <sheetView topLeftCell="A40" workbookViewId="0">
      <selection activeCell="Y23" sqref="Y23"/>
    </sheetView>
  </sheetViews>
  <sheetFormatPr defaultRowHeight="13.5"/>
  <cols>
    <col min="1" max="1" width="9" style="26"/>
    <col min="2" max="2" width="33" style="26" customWidth="1"/>
    <col min="3" max="17" width="2.875" style="27" customWidth="1"/>
    <col min="18" max="22" width="3.25" style="27" customWidth="1"/>
    <col min="23" max="24" width="4.375" style="26" customWidth="1"/>
    <col min="25" max="16384" width="9" style="26"/>
  </cols>
  <sheetData>
    <row r="1" spans="1:26" ht="31.5" customHeight="1">
      <c r="A1" s="27"/>
      <c r="B1" s="79" t="s">
        <v>287</v>
      </c>
    </row>
    <row r="2" spans="1:26">
      <c r="B2" s="26" t="s">
        <v>68</v>
      </c>
    </row>
    <row r="3" spans="1:26" ht="13.5" customHeight="1">
      <c r="B3" s="374" t="s">
        <v>65</v>
      </c>
      <c r="C3" s="55">
        <v>1</v>
      </c>
      <c r="D3" s="55">
        <v>2</v>
      </c>
      <c r="E3" s="56">
        <v>3</v>
      </c>
      <c r="F3" s="55">
        <v>4</v>
      </c>
      <c r="G3" s="55">
        <v>5</v>
      </c>
      <c r="H3" s="55">
        <v>6</v>
      </c>
      <c r="I3" s="55">
        <v>7</v>
      </c>
      <c r="J3" s="55">
        <v>8</v>
      </c>
      <c r="K3" s="55">
        <v>9</v>
      </c>
      <c r="L3" s="55">
        <v>10</v>
      </c>
      <c r="M3" s="55">
        <v>11</v>
      </c>
      <c r="N3" s="55">
        <v>12</v>
      </c>
      <c r="O3" s="55">
        <v>13</v>
      </c>
      <c r="P3" s="55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376" t="s">
        <v>40</v>
      </c>
    </row>
    <row r="4" spans="1:26" ht="57" customHeight="1">
      <c r="B4" s="375"/>
      <c r="C4" s="53" t="s">
        <v>27</v>
      </c>
      <c r="D4" s="53" t="s">
        <v>26</v>
      </c>
      <c r="E4" s="54" t="s">
        <v>25</v>
      </c>
      <c r="F4" s="54" t="s">
        <v>67</v>
      </c>
      <c r="G4" s="54" t="s">
        <v>23</v>
      </c>
      <c r="H4" s="53" t="s">
        <v>22</v>
      </c>
      <c r="I4" s="54" t="s">
        <v>21</v>
      </c>
      <c r="J4" s="54" t="s">
        <v>20</v>
      </c>
      <c r="K4" s="53" t="s">
        <v>19</v>
      </c>
      <c r="L4" s="53" t="s">
        <v>18</v>
      </c>
      <c r="M4" s="53" t="s">
        <v>17</v>
      </c>
      <c r="N4" s="53" t="s">
        <v>13</v>
      </c>
      <c r="O4" s="53" t="s">
        <v>12</v>
      </c>
      <c r="P4" s="53" t="s">
        <v>11</v>
      </c>
      <c r="Q4" s="53" t="s">
        <v>10</v>
      </c>
      <c r="R4" s="53" t="s">
        <v>9</v>
      </c>
      <c r="S4" s="53" t="s">
        <v>8</v>
      </c>
      <c r="T4" s="53" t="s">
        <v>7</v>
      </c>
      <c r="U4" s="53" t="s">
        <v>6</v>
      </c>
      <c r="V4" s="53" t="s">
        <v>5</v>
      </c>
      <c r="W4" s="377"/>
      <c r="Y4" s="78"/>
      <c r="Z4" s="78"/>
    </row>
    <row r="5" spans="1:26">
      <c r="B5" s="52" t="s">
        <v>63</v>
      </c>
      <c r="C5" s="49">
        <v>0</v>
      </c>
      <c r="D5" s="49">
        <v>0</v>
      </c>
      <c r="E5" s="51">
        <v>0</v>
      </c>
      <c r="F5" s="49">
        <v>0</v>
      </c>
      <c r="G5" s="49">
        <v>0</v>
      </c>
      <c r="H5" s="49">
        <v>0</v>
      </c>
      <c r="I5" s="77">
        <v>0</v>
      </c>
      <c r="J5" s="76">
        <v>1</v>
      </c>
      <c r="K5" s="49">
        <v>0</v>
      </c>
      <c r="L5" s="49">
        <v>0</v>
      </c>
      <c r="M5" s="49">
        <v>0</v>
      </c>
      <c r="N5" s="49">
        <v>0</v>
      </c>
      <c r="O5" s="49">
        <v>0</v>
      </c>
      <c r="P5" s="49">
        <v>0</v>
      </c>
      <c r="Q5" s="49">
        <v>0</v>
      </c>
      <c r="R5" s="49">
        <v>1</v>
      </c>
      <c r="S5" s="49">
        <v>0</v>
      </c>
      <c r="T5" s="75">
        <v>1</v>
      </c>
      <c r="U5" s="49">
        <v>1</v>
      </c>
      <c r="V5" s="49">
        <v>1</v>
      </c>
      <c r="W5" s="48">
        <f t="shared" ref="W5:W26" si="0">SUM(C5:V5)</f>
        <v>5</v>
      </c>
    </row>
    <row r="6" spans="1:26">
      <c r="B6" s="47" t="s">
        <v>62</v>
      </c>
      <c r="C6" s="46">
        <v>0</v>
      </c>
      <c r="D6" s="46">
        <v>0</v>
      </c>
      <c r="E6" s="70">
        <v>0</v>
      </c>
      <c r="F6" s="46">
        <v>1</v>
      </c>
      <c r="G6" s="46">
        <v>0</v>
      </c>
      <c r="H6" s="46">
        <v>0</v>
      </c>
      <c r="I6" s="46">
        <v>0</v>
      </c>
      <c r="J6" s="68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0</v>
      </c>
      <c r="Q6" s="46">
        <v>0</v>
      </c>
      <c r="R6" s="46">
        <v>0</v>
      </c>
      <c r="S6" s="46">
        <v>0</v>
      </c>
      <c r="T6" s="67">
        <v>0</v>
      </c>
      <c r="U6" s="46">
        <v>0</v>
      </c>
      <c r="V6" s="46">
        <v>0</v>
      </c>
      <c r="W6" s="66">
        <f t="shared" si="0"/>
        <v>1</v>
      </c>
    </row>
    <row r="7" spans="1:26">
      <c r="B7" s="43" t="s">
        <v>61</v>
      </c>
      <c r="C7" s="42">
        <v>0</v>
      </c>
      <c r="D7" s="42">
        <v>0</v>
      </c>
      <c r="E7" s="65">
        <v>0</v>
      </c>
      <c r="F7" s="42">
        <v>0</v>
      </c>
      <c r="G7" s="42">
        <v>0</v>
      </c>
      <c r="H7" s="42">
        <v>0</v>
      </c>
      <c r="I7" s="42">
        <v>1</v>
      </c>
      <c r="J7" s="64">
        <v>0</v>
      </c>
      <c r="K7" s="42">
        <v>0</v>
      </c>
      <c r="L7" s="42">
        <v>0</v>
      </c>
      <c r="M7" s="42">
        <v>0</v>
      </c>
      <c r="N7" s="42">
        <v>0</v>
      </c>
      <c r="O7" s="42">
        <v>1</v>
      </c>
      <c r="P7" s="42">
        <v>0</v>
      </c>
      <c r="Q7" s="42">
        <v>0</v>
      </c>
      <c r="R7" s="42">
        <v>1</v>
      </c>
      <c r="S7" s="42">
        <v>1</v>
      </c>
      <c r="T7" s="74">
        <v>0</v>
      </c>
      <c r="U7" s="42">
        <v>1</v>
      </c>
      <c r="V7" s="42">
        <v>0</v>
      </c>
      <c r="W7" s="48">
        <f t="shared" si="0"/>
        <v>5</v>
      </c>
    </row>
    <row r="8" spans="1:26">
      <c r="B8" s="47" t="s">
        <v>60</v>
      </c>
      <c r="C8" s="46">
        <v>0</v>
      </c>
      <c r="D8" s="46">
        <v>0</v>
      </c>
      <c r="E8" s="70">
        <v>0</v>
      </c>
      <c r="F8" s="46">
        <v>0</v>
      </c>
      <c r="G8" s="46">
        <v>2</v>
      </c>
      <c r="H8" s="46">
        <v>0</v>
      </c>
      <c r="I8" s="46">
        <v>0</v>
      </c>
      <c r="J8" s="68">
        <v>0</v>
      </c>
      <c r="K8" s="46">
        <v>1</v>
      </c>
      <c r="L8" s="46">
        <v>1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1</v>
      </c>
      <c r="S8" s="46">
        <v>0</v>
      </c>
      <c r="T8" s="71">
        <v>1</v>
      </c>
      <c r="U8" s="46">
        <v>3</v>
      </c>
      <c r="V8" s="46">
        <v>0</v>
      </c>
      <c r="W8" s="73">
        <f t="shared" si="0"/>
        <v>9</v>
      </c>
    </row>
    <row r="9" spans="1:26">
      <c r="B9" s="43" t="s">
        <v>59</v>
      </c>
      <c r="C9" s="42">
        <v>3</v>
      </c>
      <c r="D9" s="42">
        <v>1</v>
      </c>
      <c r="E9" s="65">
        <v>2</v>
      </c>
      <c r="F9" s="42">
        <v>1</v>
      </c>
      <c r="G9" s="42">
        <v>2</v>
      </c>
      <c r="H9" s="42">
        <v>1</v>
      </c>
      <c r="I9" s="42">
        <v>2</v>
      </c>
      <c r="J9" s="64">
        <v>1</v>
      </c>
      <c r="K9" s="42">
        <v>2</v>
      </c>
      <c r="L9" s="42">
        <v>1</v>
      </c>
      <c r="M9" s="42">
        <v>0</v>
      </c>
      <c r="N9" s="42">
        <v>1</v>
      </c>
      <c r="O9" s="42">
        <v>0</v>
      </c>
      <c r="P9" s="42">
        <v>1</v>
      </c>
      <c r="Q9" s="42">
        <v>2</v>
      </c>
      <c r="R9" s="42">
        <v>1</v>
      </c>
      <c r="S9" s="42">
        <v>1</v>
      </c>
      <c r="T9" s="63">
        <v>0</v>
      </c>
      <c r="U9" s="42">
        <v>5</v>
      </c>
      <c r="V9" s="42">
        <v>1</v>
      </c>
      <c r="W9" s="48">
        <f t="shared" si="0"/>
        <v>28</v>
      </c>
    </row>
    <row r="10" spans="1:26">
      <c r="B10" s="47" t="s">
        <v>58</v>
      </c>
      <c r="C10" s="46">
        <v>0</v>
      </c>
      <c r="D10" s="46">
        <v>0</v>
      </c>
      <c r="E10" s="70">
        <v>0</v>
      </c>
      <c r="F10" s="46">
        <v>0</v>
      </c>
      <c r="G10" s="46">
        <v>0</v>
      </c>
      <c r="H10" s="46">
        <v>0</v>
      </c>
      <c r="I10" s="46">
        <v>0</v>
      </c>
      <c r="J10" s="68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1</v>
      </c>
      <c r="S10" s="46">
        <v>0</v>
      </c>
      <c r="T10" s="67">
        <v>0</v>
      </c>
      <c r="U10" s="46">
        <v>0</v>
      </c>
      <c r="V10" s="46">
        <v>0</v>
      </c>
      <c r="W10" s="66">
        <f t="shared" si="0"/>
        <v>1</v>
      </c>
    </row>
    <row r="11" spans="1:26">
      <c r="B11" s="43" t="s">
        <v>57</v>
      </c>
      <c r="C11" s="42">
        <v>2</v>
      </c>
      <c r="D11" s="42">
        <v>1</v>
      </c>
      <c r="E11" s="65">
        <v>1</v>
      </c>
      <c r="F11" s="42">
        <v>0</v>
      </c>
      <c r="G11" s="42">
        <v>0</v>
      </c>
      <c r="H11" s="42">
        <v>0</v>
      </c>
      <c r="I11" s="42">
        <v>1</v>
      </c>
      <c r="J11" s="64">
        <v>1</v>
      </c>
      <c r="K11" s="42">
        <v>0</v>
      </c>
      <c r="L11" s="42">
        <v>0</v>
      </c>
      <c r="M11" s="42">
        <v>0</v>
      </c>
      <c r="N11" s="42">
        <v>1</v>
      </c>
      <c r="O11" s="42">
        <v>0</v>
      </c>
      <c r="P11" s="42">
        <v>0</v>
      </c>
      <c r="Q11" s="42">
        <v>0</v>
      </c>
      <c r="R11" s="42">
        <v>1</v>
      </c>
      <c r="S11" s="42">
        <v>1</v>
      </c>
      <c r="T11" s="63">
        <v>0</v>
      </c>
      <c r="U11" s="42">
        <v>0</v>
      </c>
      <c r="V11" s="42">
        <v>0</v>
      </c>
      <c r="W11" s="48">
        <f t="shared" si="0"/>
        <v>9</v>
      </c>
    </row>
    <row r="12" spans="1:26">
      <c r="B12" s="47" t="s">
        <v>56</v>
      </c>
      <c r="C12" s="46">
        <v>0</v>
      </c>
      <c r="D12" s="46">
        <v>0</v>
      </c>
      <c r="E12" s="70">
        <v>0</v>
      </c>
      <c r="F12" s="46">
        <v>0</v>
      </c>
      <c r="G12" s="46">
        <v>0</v>
      </c>
      <c r="H12" s="46">
        <v>0</v>
      </c>
      <c r="I12" s="46">
        <v>0</v>
      </c>
      <c r="J12" s="68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67">
        <v>0</v>
      </c>
      <c r="U12" s="46">
        <v>0</v>
      </c>
      <c r="V12" s="46">
        <v>0</v>
      </c>
      <c r="W12" s="66">
        <f t="shared" si="0"/>
        <v>0</v>
      </c>
    </row>
    <row r="13" spans="1:26">
      <c r="B13" s="43" t="s">
        <v>55</v>
      </c>
      <c r="C13" s="42">
        <v>0</v>
      </c>
      <c r="D13" s="42">
        <v>0</v>
      </c>
      <c r="E13" s="65">
        <v>0</v>
      </c>
      <c r="F13" s="42">
        <v>0</v>
      </c>
      <c r="G13" s="42">
        <v>0</v>
      </c>
      <c r="H13" s="42">
        <v>0</v>
      </c>
      <c r="I13" s="42">
        <v>0</v>
      </c>
      <c r="J13" s="64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63">
        <v>0</v>
      </c>
      <c r="U13" s="42">
        <v>0</v>
      </c>
      <c r="V13" s="42">
        <v>0</v>
      </c>
      <c r="W13" s="48">
        <f t="shared" si="0"/>
        <v>0</v>
      </c>
    </row>
    <row r="14" spans="1:26">
      <c r="B14" s="47" t="s">
        <v>53</v>
      </c>
      <c r="C14" s="46">
        <v>0</v>
      </c>
      <c r="D14" s="46">
        <v>0</v>
      </c>
      <c r="E14" s="70">
        <v>0</v>
      </c>
      <c r="F14" s="46">
        <v>0</v>
      </c>
      <c r="G14" s="46">
        <v>0</v>
      </c>
      <c r="H14" s="72">
        <v>0</v>
      </c>
      <c r="I14" s="46">
        <v>0</v>
      </c>
      <c r="J14" s="68">
        <v>1</v>
      </c>
      <c r="K14" s="46">
        <v>1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1</v>
      </c>
      <c r="S14" s="46">
        <v>0</v>
      </c>
      <c r="T14" s="67">
        <v>0</v>
      </c>
      <c r="U14" s="46">
        <v>0</v>
      </c>
      <c r="V14" s="46">
        <v>1</v>
      </c>
      <c r="W14" s="66">
        <f t="shared" si="0"/>
        <v>4</v>
      </c>
    </row>
    <row r="15" spans="1:26" ht="12.75" customHeight="1">
      <c r="B15" s="43" t="s">
        <v>52</v>
      </c>
      <c r="C15" s="42">
        <v>0</v>
      </c>
      <c r="D15" s="42">
        <v>0</v>
      </c>
      <c r="E15" s="65">
        <v>0</v>
      </c>
      <c r="F15" s="42">
        <v>0</v>
      </c>
      <c r="G15" s="42">
        <v>0</v>
      </c>
      <c r="H15" s="42">
        <v>0</v>
      </c>
      <c r="I15" s="42">
        <v>0</v>
      </c>
      <c r="J15" s="64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63">
        <v>0</v>
      </c>
      <c r="U15" s="42">
        <v>0</v>
      </c>
      <c r="V15" s="42">
        <v>0</v>
      </c>
      <c r="W15" s="48">
        <f t="shared" si="0"/>
        <v>0</v>
      </c>
    </row>
    <row r="16" spans="1:26">
      <c r="B16" s="47" t="s">
        <v>51</v>
      </c>
      <c r="C16" s="46">
        <v>0</v>
      </c>
      <c r="D16" s="46">
        <v>0</v>
      </c>
      <c r="E16" s="70">
        <v>0</v>
      </c>
      <c r="F16" s="46">
        <v>0</v>
      </c>
      <c r="G16" s="46">
        <v>0</v>
      </c>
      <c r="H16" s="46">
        <v>0</v>
      </c>
      <c r="I16" s="46">
        <v>0</v>
      </c>
      <c r="J16" s="68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67">
        <v>0</v>
      </c>
      <c r="U16" s="46">
        <v>0</v>
      </c>
      <c r="V16" s="46">
        <v>0</v>
      </c>
      <c r="W16" s="66">
        <f t="shared" si="0"/>
        <v>0</v>
      </c>
    </row>
    <row r="17" spans="2:26">
      <c r="B17" s="43" t="s">
        <v>50</v>
      </c>
      <c r="C17" s="42">
        <v>0</v>
      </c>
      <c r="D17" s="42">
        <v>0</v>
      </c>
      <c r="E17" s="65">
        <v>0</v>
      </c>
      <c r="F17" s="42">
        <v>0</v>
      </c>
      <c r="G17" s="42">
        <v>0</v>
      </c>
      <c r="H17" s="42">
        <v>0</v>
      </c>
      <c r="I17" s="42">
        <v>0</v>
      </c>
      <c r="J17" s="64">
        <v>1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63">
        <v>0</v>
      </c>
      <c r="U17" s="42">
        <v>0</v>
      </c>
      <c r="V17" s="42">
        <v>0</v>
      </c>
      <c r="W17" s="48">
        <f t="shared" si="0"/>
        <v>1</v>
      </c>
    </row>
    <row r="18" spans="2:26">
      <c r="B18" s="47" t="s">
        <v>49</v>
      </c>
      <c r="C18" s="46">
        <v>0</v>
      </c>
      <c r="D18" s="46">
        <v>0</v>
      </c>
      <c r="E18" s="70">
        <v>0</v>
      </c>
      <c r="F18" s="46">
        <v>0</v>
      </c>
      <c r="G18" s="46">
        <v>0</v>
      </c>
      <c r="H18" s="46">
        <v>0</v>
      </c>
      <c r="I18" s="46">
        <v>0</v>
      </c>
      <c r="J18" s="68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1</v>
      </c>
      <c r="S18" s="71">
        <v>1</v>
      </c>
      <c r="T18" s="67">
        <v>0</v>
      </c>
      <c r="U18" s="46">
        <v>4</v>
      </c>
      <c r="V18" s="46">
        <v>1</v>
      </c>
      <c r="W18" s="66">
        <f t="shared" si="0"/>
        <v>7</v>
      </c>
    </row>
    <row r="19" spans="2:26">
      <c r="B19" s="43" t="s">
        <v>48</v>
      </c>
      <c r="C19" s="42">
        <v>0</v>
      </c>
      <c r="D19" s="42">
        <v>0</v>
      </c>
      <c r="E19" s="65">
        <v>0</v>
      </c>
      <c r="F19" s="42">
        <v>0</v>
      </c>
      <c r="G19" s="42">
        <v>0</v>
      </c>
      <c r="H19" s="42">
        <v>0</v>
      </c>
      <c r="I19" s="42">
        <v>0</v>
      </c>
      <c r="J19" s="64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63">
        <v>0</v>
      </c>
      <c r="U19" s="42">
        <v>0</v>
      </c>
      <c r="V19" s="42">
        <v>1</v>
      </c>
      <c r="W19" s="48">
        <f t="shared" si="0"/>
        <v>1</v>
      </c>
    </row>
    <row r="20" spans="2:26">
      <c r="B20" s="47" t="s">
        <v>47</v>
      </c>
      <c r="C20" s="46">
        <v>0</v>
      </c>
      <c r="D20" s="46">
        <v>0</v>
      </c>
      <c r="E20" s="70">
        <v>0</v>
      </c>
      <c r="F20" s="46">
        <v>0</v>
      </c>
      <c r="G20" s="46">
        <v>0</v>
      </c>
      <c r="H20" s="46">
        <v>0</v>
      </c>
      <c r="I20" s="46">
        <v>0</v>
      </c>
      <c r="J20" s="68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67">
        <v>0</v>
      </c>
      <c r="U20" s="46">
        <v>0</v>
      </c>
      <c r="V20" s="46">
        <v>0</v>
      </c>
      <c r="W20" s="66">
        <f t="shared" si="0"/>
        <v>0</v>
      </c>
    </row>
    <row r="21" spans="2:26">
      <c r="B21" s="43" t="s">
        <v>46</v>
      </c>
      <c r="C21" s="42">
        <v>0</v>
      </c>
      <c r="D21" s="42">
        <v>0</v>
      </c>
      <c r="E21" s="65">
        <v>0</v>
      </c>
      <c r="F21" s="42">
        <v>0</v>
      </c>
      <c r="G21" s="42">
        <v>0</v>
      </c>
      <c r="H21" s="42">
        <v>0</v>
      </c>
      <c r="I21" s="42">
        <v>0</v>
      </c>
      <c r="J21" s="64">
        <v>1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1</v>
      </c>
      <c r="S21" s="42">
        <v>0</v>
      </c>
      <c r="T21" s="63">
        <v>0</v>
      </c>
      <c r="U21" s="42">
        <v>0</v>
      </c>
      <c r="V21" s="42">
        <v>1</v>
      </c>
      <c r="W21" s="48">
        <f t="shared" si="0"/>
        <v>3</v>
      </c>
      <c r="Z21" s="26" t="s">
        <v>33</v>
      </c>
    </row>
    <row r="22" spans="2:26">
      <c r="B22" s="47" t="s">
        <v>45</v>
      </c>
      <c r="C22" s="46">
        <v>0</v>
      </c>
      <c r="D22" s="46">
        <v>0</v>
      </c>
      <c r="E22" s="70">
        <v>0</v>
      </c>
      <c r="F22" s="46">
        <v>0</v>
      </c>
      <c r="G22" s="46">
        <v>0</v>
      </c>
      <c r="H22" s="69">
        <v>0</v>
      </c>
      <c r="I22" s="46">
        <v>0</v>
      </c>
      <c r="J22" s="68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1</v>
      </c>
      <c r="S22" s="46">
        <v>0</v>
      </c>
      <c r="T22" s="67">
        <v>0</v>
      </c>
      <c r="U22" s="46">
        <v>1</v>
      </c>
      <c r="V22" s="46">
        <v>0</v>
      </c>
      <c r="W22" s="66">
        <f t="shared" si="0"/>
        <v>2</v>
      </c>
    </row>
    <row r="23" spans="2:26">
      <c r="B23" s="43" t="s">
        <v>44</v>
      </c>
      <c r="C23" s="42">
        <v>0</v>
      </c>
      <c r="D23" s="42">
        <v>0</v>
      </c>
      <c r="E23" s="65">
        <v>0</v>
      </c>
      <c r="F23" s="42">
        <v>0</v>
      </c>
      <c r="G23" s="42">
        <v>0</v>
      </c>
      <c r="H23" s="42">
        <v>0</v>
      </c>
      <c r="I23" s="42">
        <v>0</v>
      </c>
      <c r="J23" s="64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63">
        <v>0</v>
      </c>
      <c r="U23" s="42">
        <v>0</v>
      </c>
      <c r="V23" s="42">
        <v>0</v>
      </c>
      <c r="W23" s="48">
        <f t="shared" si="0"/>
        <v>0</v>
      </c>
    </row>
    <row r="24" spans="2:26">
      <c r="B24" s="47" t="s">
        <v>43</v>
      </c>
      <c r="C24" s="46">
        <v>0</v>
      </c>
      <c r="D24" s="46">
        <v>0</v>
      </c>
      <c r="E24" s="70">
        <v>0</v>
      </c>
      <c r="F24" s="46">
        <v>0</v>
      </c>
      <c r="G24" s="46">
        <v>0</v>
      </c>
      <c r="H24" s="69">
        <v>0</v>
      </c>
      <c r="I24" s="46">
        <v>0</v>
      </c>
      <c r="J24" s="68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67">
        <v>0</v>
      </c>
      <c r="U24" s="46">
        <v>0</v>
      </c>
      <c r="V24" s="46">
        <v>0</v>
      </c>
      <c r="W24" s="66">
        <f t="shared" si="0"/>
        <v>0</v>
      </c>
    </row>
    <row r="25" spans="2:26">
      <c r="B25" s="43" t="s">
        <v>42</v>
      </c>
      <c r="C25" s="42">
        <v>0</v>
      </c>
      <c r="D25" s="42">
        <v>0</v>
      </c>
      <c r="E25" s="65">
        <v>0</v>
      </c>
      <c r="F25" s="42">
        <v>0</v>
      </c>
      <c r="G25" s="42">
        <v>0</v>
      </c>
      <c r="H25" s="42">
        <v>0</v>
      </c>
      <c r="I25" s="42">
        <v>0</v>
      </c>
      <c r="J25" s="64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63">
        <v>0</v>
      </c>
      <c r="U25" s="42">
        <v>0</v>
      </c>
      <c r="V25" s="42">
        <v>0</v>
      </c>
      <c r="W25" s="48">
        <f t="shared" si="0"/>
        <v>0</v>
      </c>
    </row>
    <row r="26" spans="2:26">
      <c r="B26" s="39" t="s">
        <v>41</v>
      </c>
      <c r="C26" s="38">
        <v>0</v>
      </c>
      <c r="D26" s="38">
        <v>1</v>
      </c>
      <c r="E26" s="62">
        <v>1</v>
      </c>
      <c r="F26" s="38">
        <v>0</v>
      </c>
      <c r="G26" s="38">
        <v>0</v>
      </c>
      <c r="H26" s="38">
        <v>1</v>
      </c>
      <c r="I26" s="38">
        <v>0</v>
      </c>
      <c r="J26" s="61">
        <v>1</v>
      </c>
      <c r="K26" s="38">
        <v>0</v>
      </c>
      <c r="L26" s="38">
        <v>1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60">
        <v>0</v>
      </c>
      <c r="T26" s="59">
        <v>0</v>
      </c>
      <c r="U26" s="38">
        <v>0</v>
      </c>
      <c r="V26" s="38">
        <v>0</v>
      </c>
      <c r="W26" s="36">
        <f t="shared" si="0"/>
        <v>5</v>
      </c>
    </row>
    <row r="27" spans="2:26">
      <c r="B27" s="35" t="s">
        <v>40</v>
      </c>
      <c r="C27" s="33">
        <f t="shared" ref="C27:W27" si="1">SUM(C5:C26)</f>
        <v>5</v>
      </c>
      <c r="D27" s="33">
        <f t="shared" si="1"/>
        <v>3</v>
      </c>
      <c r="E27" s="34">
        <f t="shared" si="1"/>
        <v>4</v>
      </c>
      <c r="F27" s="33">
        <f t="shared" si="1"/>
        <v>2</v>
      </c>
      <c r="G27" s="33">
        <f t="shared" si="1"/>
        <v>4</v>
      </c>
      <c r="H27" s="33">
        <f t="shared" si="1"/>
        <v>2</v>
      </c>
      <c r="I27" s="33">
        <f t="shared" si="1"/>
        <v>4</v>
      </c>
      <c r="J27" s="58">
        <f t="shared" si="1"/>
        <v>7</v>
      </c>
      <c r="K27" s="33">
        <f t="shared" si="1"/>
        <v>4</v>
      </c>
      <c r="L27" s="33">
        <f t="shared" si="1"/>
        <v>3</v>
      </c>
      <c r="M27" s="33">
        <f t="shared" si="1"/>
        <v>0</v>
      </c>
      <c r="N27" s="33">
        <f t="shared" si="1"/>
        <v>2</v>
      </c>
      <c r="O27" s="33">
        <f t="shared" si="1"/>
        <v>1</v>
      </c>
      <c r="P27" s="33">
        <f t="shared" si="1"/>
        <v>1</v>
      </c>
      <c r="Q27" s="33">
        <f t="shared" si="1"/>
        <v>2</v>
      </c>
      <c r="R27" s="33">
        <f t="shared" si="1"/>
        <v>10</v>
      </c>
      <c r="S27" s="33">
        <f t="shared" si="1"/>
        <v>4</v>
      </c>
      <c r="T27" s="33">
        <f t="shared" si="1"/>
        <v>2</v>
      </c>
      <c r="U27" s="33">
        <f t="shared" si="1"/>
        <v>15</v>
      </c>
      <c r="V27" s="33">
        <f t="shared" si="1"/>
        <v>6</v>
      </c>
      <c r="W27" s="57">
        <f t="shared" si="1"/>
        <v>81</v>
      </c>
      <c r="X27" s="31">
        <f>SUM(C27:V27)</f>
        <v>81</v>
      </c>
    </row>
    <row r="28" spans="2:26"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9"/>
    </row>
    <row r="29" spans="2:26">
      <c r="L29" s="26"/>
      <c r="R29" s="27" t="s">
        <v>54</v>
      </c>
    </row>
    <row r="30" spans="2:26">
      <c r="B30" s="26" t="s">
        <v>66</v>
      </c>
      <c r="L30" s="26"/>
    </row>
    <row r="31" spans="2:26" ht="13.5" customHeight="1">
      <c r="B31" s="374" t="s">
        <v>65</v>
      </c>
      <c r="C31" s="55">
        <v>1</v>
      </c>
      <c r="D31" s="55">
        <v>2</v>
      </c>
      <c r="E31" s="56">
        <v>3</v>
      </c>
      <c r="F31" s="55">
        <v>4</v>
      </c>
      <c r="G31" s="55">
        <v>5</v>
      </c>
      <c r="H31" s="55">
        <v>6</v>
      </c>
      <c r="I31" s="55">
        <v>7</v>
      </c>
      <c r="J31" s="55">
        <v>8</v>
      </c>
      <c r="K31" s="55">
        <v>9</v>
      </c>
      <c r="L31" s="55">
        <v>10</v>
      </c>
      <c r="M31" s="55">
        <v>11</v>
      </c>
      <c r="N31" s="55">
        <v>12</v>
      </c>
      <c r="O31" s="55">
        <v>13</v>
      </c>
      <c r="P31" s="55">
        <v>14</v>
      </c>
      <c r="Q31" s="55">
        <v>15</v>
      </c>
      <c r="R31" s="55">
        <v>16</v>
      </c>
      <c r="S31" s="55">
        <v>17</v>
      </c>
      <c r="T31" s="55">
        <v>18</v>
      </c>
      <c r="U31" s="55">
        <v>19</v>
      </c>
      <c r="V31" s="55">
        <v>20</v>
      </c>
      <c r="W31" s="376" t="s">
        <v>40</v>
      </c>
    </row>
    <row r="32" spans="2:26" ht="57.75">
      <c r="B32" s="375"/>
      <c r="C32" s="53" t="s">
        <v>64</v>
      </c>
      <c r="D32" s="53" t="s">
        <v>26</v>
      </c>
      <c r="E32" s="54" t="s">
        <v>25</v>
      </c>
      <c r="F32" s="54" t="s">
        <v>24</v>
      </c>
      <c r="G32" s="54" t="s">
        <v>23</v>
      </c>
      <c r="H32" s="53" t="s">
        <v>22</v>
      </c>
      <c r="I32" s="54" t="s">
        <v>21</v>
      </c>
      <c r="J32" s="54" t="s">
        <v>20</v>
      </c>
      <c r="K32" s="53" t="s">
        <v>19</v>
      </c>
      <c r="L32" s="53" t="s">
        <v>18</v>
      </c>
      <c r="M32" s="53" t="s">
        <v>17</v>
      </c>
      <c r="N32" s="53" t="s">
        <v>13</v>
      </c>
      <c r="O32" s="53" t="s">
        <v>12</v>
      </c>
      <c r="P32" s="53" t="s">
        <v>11</v>
      </c>
      <c r="Q32" s="53" t="s">
        <v>10</v>
      </c>
      <c r="R32" s="53" t="s">
        <v>9</v>
      </c>
      <c r="S32" s="53" t="s">
        <v>8</v>
      </c>
      <c r="T32" s="53" t="s">
        <v>7</v>
      </c>
      <c r="U32" s="53" t="s">
        <v>6</v>
      </c>
      <c r="V32" s="53" t="s">
        <v>5</v>
      </c>
      <c r="W32" s="377"/>
    </row>
    <row r="33" spans="2:27">
      <c r="B33" s="52" t="s">
        <v>63</v>
      </c>
      <c r="C33" s="49">
        <v>0</v>
      </c>
      <c r="D33" s="49">
        <v>0</v>
      </c>
      <c r="E33" s="51">
        <v>0</v>
      </c>
      <c r="F33" s="49">
        <v>0</v>
      </c>
      <c r="G33" s="50">
        <v>0</v>
      </c>
      <c r="H33" s="50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8">
        <f t="shared" ref="W33:W55" si="2">SUM(C33:V33)</f>
        <v>0</v>
      </c>
    </row>
    <row r="34" spans="2:27">
      <c r="B34" s="47" t="s">
        <v>62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6">
        <v>0</v>
      </c>
      <c r="L34" s="46">
        <v>0</v>
      </c>
      <c r="M34" s="45">
        <v>0</v>
      </c>
      <c r="N34" s="46">
        <v>0</v>
      </c>
      <c r="O34" s="45">
        <v>0</v>
      </c>
      <c r="P34" s="45">
        <v>0</v>
      </c>
      <c r="Q34" s="45">
        <v>0</v>
      </c>
      <c r="R34" s="46">
        <v>0</v>
      </c>
      <c r="S34" s="46">
        <v>0</v>
      </c>
      <c r="T34" s="45">
        <v>0</v>
      </c>
      <c r="U34" s="45">
        <v>0</v>
      </c>
      <c r="V34" s="45">
        <v>0</v>
      </c>
      <c r="W34" s="44">
        <f t="shared" si="2"/>
        <v>0</v>
      </c>
    </row>
    <row r="35" spans="2:27">
      <c r="B35" s="43" t="s">
        <v>61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2">
        <v>0</v>
      </c>
      <c r="L35" s="42">
        <v>0</v>
      </c>
      <c r="M35" s="41">
        <v>0</v>
      </c>
      <c r="N35" s="42">
        <v>0</v>
      </c>
      <c r="O35" s="41">
        <v>0</v>
      </c>
      <c r="P35" s="41">
        <v>0</v>
      </c>
      <c r="Q35" s="41">
        <v>0</v>
      </c>
      <c r="R35" s="42">
        <v>0</v>
      </c>
      <c r="S35" s="42">
        <v>0</v>
      </c>
      <c r="T35" s="41">
        <v>0</v>
      </c>
      <c r="U35" s="41">
        <v>0</v>
      </c>
      <c r="V35" s="41">
        <v>0</v>
      </c>
      <c r="W35" s="40">
        <f t="shared" si="2"/>
        <v>0</v>
      </c>
    </row>
    <row r="36" spans="2:27">
      <c r="B36" s="47" t="s">
        <v>60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6">
        <v>0</v>
      </c>
      <c r="L36" s="46">
        <v>0</v>
      </c>
      <c r="M36" s="45">
        <v>0</v>
      </c>
      <c r="N36" s="46">
        <v>0</v>
      </c>
      <c r="O36" s="45">
        <v>0</v>
      </c>
      <c r="P36" s="45">
        <v>0</v>
      </c>
      <c r="Q36" s="45">
        <v>0</v>
      </c>
      <c r="R36" s="46">
        <v>0</v>
      </c>
      <c r="S36" s="46">
        <v>0</v>
      </c>
      <c r="T36" s="45">
        <v>0</v>
      </c>
      <c r="U36" s="45">
        <v>0</v>
      </c>
      <c r="V36" s="45">
        <v>0</v>
      </c>
      <c r="W36" s="44">
        <f t="shared" si="2"/>
        <v>0</v>
      </c>
    </row>
    <row r="37" spans="2:27">
      <c r="B37" s="43" t="s">
        <v>59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2">
        <v>0</v>
      </c>
      <c r="L37" s="42">
        <v>0</v>
      </c>
      <c r="M37" s="41">
        <v>0</v>
      </c>
      <c r="N37" s="42">
        <v>0</v>
      </c>
      <c r="O37" s="41">
        <v>0</v>
      </c>
      <c r="P37" s="41">
        <v>0</v>
      </c>
      <c r="Q37" s="41">
        <v>0</v>
      </c>
      <c r="R37" s="42">
        <v>0</v>
      </c>
      <c r="S37" s="42">
        <v>0</v>
      </c>
      <c r="T37" s="41">
        <v>0</v>
      </c>
      <c r="U37" s="41">
        <v>0</v>
      </c>
      <c r="V37" s="41">
        <v>0</v>
      </c>
      <c r="W37" s="40">
        <f t="shared" si="2"/>
        <v>0</v>
      </c>
    </row>
    <row r="38" spans="2:27">
      <c r="B38" s="47" t="s">
        <v>58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6">
        <v>0</v>
      </c>
      <c r="L38" s="46">
        <v>0</v>
      </c>
      <c r="M38" s="45">
        <v>0</v>
      </c>
      <c r="N38" s="46">
        <v>0</v>
      </c>
      <c r="O38" s="45">
        <v>0</v>
      </c>
      <c r="P38" s="45">
        <v>0</v>
      </c>
      <c r="Q38" s="45">
        <v>0</v>
      </c>
      <c r="R38" s="46">
        <v>0</v>
      </c>
      <c r="S38" s="46">
        <v>0</v>
      </c>
      <c r="T38" s="45">
        <v>0</v>
      </c>
      <c r="U38" s="45">
        <v>0</v>
      </c>
      <c r="V38" s="45">
        <v>0</v>
      </c>
      <c r="W38" s="44">
        <f t="shared" si="2"/>
        <v>0</v>
      </c>
    </row>
    <row r="39" spans="2:27">
      <c r="B39" s="43" t="s">
        <v>57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2">
        <v>0</v>
      </c>
      <c r="L39" s="42">
        <v>0</v>
      </c>
      <c r="M39" s="41">
        <v>0</v>
      </c>
      <c r="N39" s="42">
        <v>0</v>
      </c>
      <c r="O39" s="41">
        <v>0</v>
      </c>
      <c r="P39" s="41">
        <v>0</v>
      </c>
      <c r="Q39" s="41">
        <v>0</v>
      </c>
      <c r="R39" s="42">
        <v>0</v>
      </c>
      <c r="S39" s="42">
        <v>0</v>
      </c>
      <c r="T39" s="41">
        <v>0</v>
      </c>
      <c r="U39" s="41">
        <v>0</v>
      </c>
      <c r="V39" s="41">
        <v>0</v>
      </c>
      <c r="W39" s="40">
        <f t="shared" si="2"/>
        <v>0</v>
      </c>
    </row>
    <row r="40" spans="2:27">
      <c r="B40" s="47" t="s">
        <v>56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6">
        <v>0</v>
      </c>
      <c r="L40" s="46">
        <v>0</v>
      </c>
      <c r="M40" s="45">
        <v>0</v>
      </c>
      <c r="N40" s="46">
        <v>0</v>
      </c>
      <c r="O40" s="45">
        <v>0</v>
      </c>
      <c r="P40" s="45">
        <v>0</v>
      </c>
      <c r="Q40" s="45">
        <v>0</v>
      </c>
      <c r="R40" s="46">
        <v>0</v>
      </c>
      <c r="S40" s="46">
        <v>0</v>
      </c>
      <c r="T40" s="45">
        <v>0</v>
      </c>
      <c r="U40" s="45">
        <v>0</v>
      </c>
      <c r="V40" s="45">
        <v>0</v>
      </c>
      <c r="W40" s="44">
        <f t="shared" si="2"/>
        <v>0</v>
      </c>
      <c r="AA40" s="26" t="s">
        <v>33</v>
      </c>
    </row>
    <row r="41" spans="2:27">
      <c r="B41" s="43" t="s">
        <v>55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2">
        <v>0</v>
      </c>
      <c r="L41" s="42">
        <v>0</v>
      </c>
      <c r="M41" s="41">
        <v>0</v>
      </c>
      <c r="N41" s="42">
        <v>0</v>
      </c>
      <c r="O41" s="41">
        <v>0</v>
      </c>
      <c r="P41" s="41">
        <v>0</v>
      </c>
      <c r="Q41" s="41">
        <v>0</v>
      </c>
      <c r="R41" s="42">
        <v>0</v>
      </c>
      <c r="S41" s="42">
        <v>0</v>
      </c>
      <c r="T41" s="41">
        <v>0</v>
      </c>
      <c r="U41" s="41">
        <v>0</v>
      </c>
      <c r="V41" s="41">
        <v>0</v>
      </c>
      <c r="W41" s="40">
        <f t="shared" si="2"/>
        <v>0</v>
      </c>
      <c r="Z41" s="26" t="s">
        <v>54</v>
      </c>
    </row>
    <row r="42" spans="2:27">
      <c r="B42" s="47" t="s">
        <v>53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6">
        <v>0</v>
      </c>
      <c r="L42" s="46">
        <v>0</v>
      </c>
      <c r="M42" s="45">
        <v>0</v>
      </c>
      <c r="N42" s="46">
        <v>0</v>
      </c>
      <c r="O42" s="45">
        <v>0</v>
      </c>
      <c r="P42" s="45">
        <v>0</v>
      </c>
      <c r="Q42" s="45">
        <v>0</v>
      </c>
      <c r="R42" s="46">
        <v>0</v>
      </c>
      <c r="S42" s="46">
        <v>0</v>
      </c>
      <c r="T42" s="45">
        <v>0</v>
      </c>
      <c r="U42" s="45">
        <v>0</v>
      </c>
      <c r="V42" s="45">
        <v>0</v>
      </c>
      <c r="W42" s="44">
        <f t="shared" si="2"/>
        <v>0</v>
      </c>
    </row>
    <row r="43" spans="2:27">
      <c r="B43" s="43" t="s">
        <v>52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2">
        <v>0</v>
      </c>
      <c r="L43" s="42">
        <v>0</v>
      </c>
      <c r="M43" s="41">
        <v>0</v>
      </c>
      <c r="N43" s="42">
        <v>0</v>
      </c>
      <c r="O43" s="41">
        <v>0</v>
      </c>
      <c r="P43" s="41">
        <v>0</v>
      </c>
      <c r="Q43" s="41">
        <v>0</v>
      </c>
      <c r="R43" s="42">
        <v>0</v>
      </c>
      <c r="S43" s="42">
        <v>0</v>
      </c>
      <c r="T43" s="41">
        <v>0</v>
      </c>
      <c r="U43" s="41">
        <v>0</v>
      </c>
      <c r="V43" s="41">
        <v>0</v>
      </c>
      <c r="W43" s="40">
        <f t="shared" si="2"/>
        <v>0</v>
      </c>
    </row>
    <row r="44" spans="2:27">
      <c r="B44" s="47" t="s">
        <v>51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6">
        <v>0</v>
      </c>
      <c r="L44" s="46">
        <v>0</v>
      </c>
      <c r="M44" s="45">
        <v>0</v>
      </c>
      <c r="N44" s="46">
        <v>0</v>
      </c>
      <c r="O44" s="45">
        <v>0</v>
      </c>
      <c r="P44" s="45">
        <v>0</v>
      </c>
      <c r="Q44" s="45">
        <v>0</v>
      </c>
      <c r="R44" s="46">
        <v>0</v>
      </c>
      <c r="S44" s="46">
        <v>0</v>
      </c>
      <c r="T44" s="45">
        <v>0</v>
      </c>
      <c r="U44" s="45">
        <v>0</v>
      </c>
      <c r="V44" s="45">
        <v>0</v>
      </c>
      <c r="W44" s="44">
        <f t="shared" si="2"/>
        <v>0</v>
      </c>
    </row>
    <row r="45" spans="2:27">
      <c r="B45" s="43" t="s">
        <v>50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2">
        <v>0</v>
      </c>
      <c r="L45" s="42">
        <v>0</v>
      </c>
      <c r="M45" s="41">
        <v>0</v>
      </c>
      <c r="N45" s="42">
        <v>0</v>
      </c>
      <c r="O45" s="41">
        <v>0</v>
      </c>
      <c r="P45" s="41">
        <v>0</v>
      </c>
      <c r="Q45" s="41">
        <v>0</v>
      </c>
      <c r="R45" s="42">
        <v>0</v>
      </c>
      <c r="S45" s="42">
        <v>0</v>
      </c>
      <c r="T45" s="41">
        <v>0</v>
      </c>
      <c r="U45" s="41">
        <v>0</v>
      </c>
      <c r="V45" s="41">
        <v>0</v>
      </c>
      <c r="W45" s="40">
        <f t="shared" si="2"/>
        <v>0</v>
      </c>
    </row>
    <row r="46" spans="2:27">
      <c r="B46" s="47" t="s">
        <v>49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6">
        <v>0</v>
      </c>
      <c r="L46" s="46">
        <v>0</v>
      </c>
      <c r="M46" s="45">
        <v>0</v>
      </c>
      <c r="N46" s="46">
        <v>0</v>
      </c>
      <c r="O46" s="45">
        <v>0</v>
      </c>
      <c r="P46" s="45">
        <v>0</v>
      </c>
      <c r="Q46" s="45">
        <v>0</v>
      </c>
      <c r="R46" s="46">
        <v>0</v>
      </c>
      <c r="S46" s="46">
        <v>0</v>
      </c>
      <c r="T46" s="45">
        <v>0</v>
      </c>
      <c r="U46" s="45">
        <v>0</v>
      </c>
      <c r="V46" s="45">
        <v>0</v>
      </c>
      <c r="W46" s="44">
        <f t="shared" si="2"/>
        <v>0</v>
      </c>
    </row>
    <row r="47" spans="2:27">
      <c r="B47" s="43" t="s">
        <v>48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2">
        <v>0</v>
      </c>
      <c r="L47" s="42">
        <v>0</v>
      </c>
      <c r="M47" s="41">
        <v>0</v>
      </c>
      <c r="N47" s="42">
        <v>0</v>
      </c>
      <c r="O47" s="41">
        <v>0</v>
      </c>
      <c r="P47" s="41">
        <v>0</v>
      </c>
      <c r="Q47" s="41">
        <v>0</v>
      </c>
      <c r="R47" s="42">
        <v>0</v>
      </c>
      <c r="S47" s="42">
        <v>0</v>
      </c>
      <c r="T47" s="41">
        <v>0</v>
      </c>
      <c r="U47" s="41">
        <v>0</v>
      </c>
      <c r="V47" s="41">
        <v>0</v>
      </c>
      <c r="W47" s="40">
        <f t="shared" si="2"/>
        <v>0</v>
      </c>
    </row>
    <row r="48" spans="2:27">
      <c r="B48" s="47" t="s">
        <v>47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6">
        <v>0</v>
      </c>
      <c r="L48" s="46">
        <v>0</v>
      </c>
      <c r="M48" s="45">
        <v>0</v>
      </c>
      <c r="N48" s="46">
        <v>0</v>
      </c>
      <c r="O48" s="45">
        <v>0</v>
      </c>
      <c r="P48" s="45">
        <v>0</v>
      </c>
      <c r="Q48" s="45">
        <v>0</v>
      </c>
      <c r="R48" s="46">
        <v>0</v>
      </c>
      <c r="S48" s="46">
        <v>0</v>
      </c>
      <c r="T48" s="45">
        <v>0</v>
      </c>
      <c r="U48" s="45">
        <v>0</v>
      </c>
      <c r="V48" s="45">
        <v>0</v>
      </c>
      <c r="W48" s="44">
        <f t="shared" si="2"/>
        <v>0</v>
      </c>
    </row>
    <row r="49" spans="1:26">
      <c r="B49" s="43" t="s">
        <v>46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2">
        <v>0</v>
      </c>
      <c r="L49" s="42">
        <v>0</v>
      </c>
      <c r="M49" s="41">
        <v>0</v>
      </c>
      <c r="N49" s="42">
        <v>0</v>
      </c>
      <c r="O49" s="41">
        <v>0</v>
      </c>
      <c r="P49" s="41">
        <v>0</v>
      </c>
      <c r="Q49" s="41">
        <v>0</v>
      </c>
      <c r="R49" s="42">
        <v>0</v>
      </c>
      <c r="S49" s="42">
        <v>0</v>
      </c>
      <c r="T49" s="41">
        <v>0</v>
      </c>
      <c r="U49" s="41">
        <v>0</v>
      </c>
      <c r="V49" s="41">
        <v>0</v>
      </c>
      <c r="W49" s="40">
        <f t="shared" si="2"/>
        <v>0</v>
      </c>
    </row>
    <row r="50" spans="1:26">
      <c r="B50" s="47" t="s">
        <v>45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6">
        <v>0</v>
      </c>
      <c r="L50" s="46">
        <v>0</v>
      </c>
      <c r="M50" s="45">
        <v>0</v>
      </c>
      <c r="N50" s="46">
        <v>0</v>
      </c>
      <c r="O50" s="45">
        <v>0</v>
      </c>
      <c r="P50" s="45">
        <v>0</v>
      </c>
      <c r="Q50" s="45">
        <v>0</v>
      </c>
      <c r="R50" s="46">
        <v>0</v>
      </c>
      <c r="S50" s="46">
        <v>0</v>
      </c>
      <c r="T50" s="45">
        <v>0</v>
      </c>
      <c r="U50" s="45">
        <v>0</v>
      </c>
      <c r="V50" s="45">
        <v>0</v>
      </c>
      <c r="W50" s="44">
        <f t="shared" si="2"/>
        <v>0</v>
      </c>
    </row>
    <row r="51" spans="1:26">
      <c r="B51" s="43" t="s">
        <v>44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2">
        <v>0</v>
      </c>
      <c r="L51" s="42">
        <v>0</v>
      </c>
      <c r="M51" s="41">
        <v>0</v>
      </c>
      <c r="N51" s="42">
        <v>0</v>
      </c>
      <c r="O51" s="41">
        <v>0</v>
      </c>
      <c r="P51" s="41">
        <v>0</v>
      </c>
      <c r="Q51" s="41">
        <v>0</v>
      </c>
      <c r="R51" s="42">
        <v>0</v>
      </c>
      <c r="S51" s="42">
        <v>0</v>
      </c>
      <c r="T51" s="41">
        <v>0</v>
      </c>
      <c r="U51" s="41">
        <v>0</v>
      </c>
      <c r="V51" s="41">
        <v>0</v>
      </c>
      <c r="W51" s="40">
        <f t="shared" si="2"/>
        <v>0</v>
      </c>
    </row>
    <row r="52" spans="1:26">
      <c r="B52" s="47" t="s">
        <v>43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6">
        <v>0</v>
      </c>
      <c r="L52" s="46">
        <v>0</v>
      </c>
      <c r="M52" s="45">
        <v>0</v>
      </c>
      <c r="N52" s="46">
        <v>0</v>
      </c>
      <c r="O52" s="45">
        <v>0</v>
      </c>
      <c r="P52" s="45">
        <v>0</v>
      </c>
      <c r="Q52" s="45">
        <v>0</v>
      </c>
      <c r="R52" s="46">
        <v>0</v>
      </c>
      <c r="S52" s="46">
        <v>0</v>
      </c>
      <c r="T52" s="45">
        <v>0</v>
      </c>
      <c r="U52" s="45">
        <v>0</v>
      </c>
      <c r="V52" s="45">
        <v>0</v>
      </c>
      <c r="W52" s="44">
        <f t="shared" si="2"/>
        <v>0</v>
      </c>
    </row>
    <row r="53" spans="1:26">
      <c r="B53" s="43" t="s">
        <v>42</v>
      </c>
      <c r="C53" s="41">
        <v>0</v>
      </c>
      <c r="D53" s="41">
        <v>0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2">
        <v>0</v>
      </c>
      <c r="L53" s="42">
        <v>0</v>
      </c>
      <c r="M53" s="41">
        <v>0</v>
      </c>
      <c r="N53" s="42">
        <v>0</v>
      </c>
      <c r="O53" s="41">
        <v>0</v>
      </c>
      <c r="P53" s="41">
        <v>0</v>
      </c>
      <c r="Q53" s="41">
        <v>0</v>
      </c>
      <c r="R53" s="42">
        <v>0</v>
      </c>
      <c r="S53" s="42">
        <v>0</v>
      </c>
      <c r="T53" s="41">
        <v>0</v>
      </c>
      <c r="U53" s="41">
        <v>0</v>
      </c>
      <c r="V53" s="41">
        <v>0</v>
      </c>
      <c r="W53" s="40">
        <f t="shared" si="2"/>
        <v>0</v>
      </c>
    </row>
    <row r="54" spans="1:26">
      <c r="B54" s="39" t="s">
        <v>41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8">
        <v>0</v>
      </c>
      <c r="L54" s="38">
        <v>0</v>
      </c>
      <c r="M54" s="37">
        <v>0</v>
      </c>
      <c r="N54" s="38">
        <v>0</v>
      </c>
      <c r="O54" s="37">
        <v>0</v>
      </c>
      <c r="P54" s="37">
        <v>0</v>
      </c>
      <c r="Q54" s="37">
        <v>0</v>
      </c>
      <c r="R54" s="38">
        <v>0</v>
      </c>
      <c r="S54" s="38">
        <v>0</v>
      </c>
      <c r="T54" s="37">
        <v>0</v>
      </c>
      <c r="U54" s="37">
        <v>0</v>
      </c>
      <c r="V54" s="37">
        <v>0</v>
      </c>
      <c r="W54" s="36">
        <f t="shared" si="2"/>
        <v>0</v>
      </c>
    </row>
    <row r="55" spans="1:26">
      <c r="B55" s="35" t="s">
        <v>40</v>
      </c>
      <c r="C55" s="33">
        <v>0</v>
      </c>
      <c r="D55" s="33">
        <f t="shared" ref="D55:V55" si="3">SUM(D33:D54)</f>
        <v>0</v>
      </c>
      <c r="E55" s="34">
        <f t="shared" si="3"/>
        <v>0</v>
      </c>
      <c r="F55" s="33">
        <f t="shared" si="3"/>
        <v>0</v>
      </c>
      <c r="G55" s="33">
        <f t="shared" si="3"/>
        <v>0</v>
      </c>
      <c r="H55" s="33">
        <f t="shared" si="3"/>
        <v>0</v>
      </c>
      <c r="I55" s="33">
        <f t="shared" si="3"/>
        <v>0</v>
      </c>
      <c r="J55" s="33">
        <f t="shared" si="3"/>
        <v>0</v>
      </c>
      <c r="K55" s="33">
        <f t="shared" si="3"/>
        <v>0</v>
      </c>
      <c r="L55" s="33">
        <f t="shared" si="3"/>
        <v>0</v>
      </c>
      <c r="M55" s="33">
        <f t="shared" si="3"/>
        <v>0</v>
      </c>
      <c r="N55" s="33">
        <f t="shared" si="3"/>
        <v>0</v>
      </c>
      <c r="O55" s="33">
        <f t="shared" si="3"/>
        <v>0</v>
      </c>
      <c r="P55" s="33">
        <f t="shared" si="3"/>
        <v>0</v>
      </c>
      <c r="Q55" s="33">
        <f t="shared" si="3"/>
        <v>0</v>
      </c>
      <c r="R55" s="33">
        <f t="shared" si="3"/>
        <v>0</v>
      </c>
      <c r="S55" s="33">
        <f t="shared" si="3"/>
        <v>0</v>
      </c>
      <c r="T55" s="33">
        <f t="shared" si="3"/>
        <v>0</v>
      </c>
      <c r="U55" s="33">
        <f t="shared" si="3"/>
        <v>0</v>
      </c>
      <c r="V55" s="33">
        <f t="shared" si="3"/>
        <v>0</v>
      </c>
      <c r="W55" s="32">
        <f t="shared" si="2"/>
        <v>0</v>
      </c>
      <c r="X55" s="31">
        <f>SUM(C55:V55)</f>
        <v>0</v>
      </c>
    </row>
    <row r="56" spans="1:26">
      <c r="D56" s="30"/>
      <c r="K56" s="28"/>
      <c r="W56" s="26">
        <f>SUM(W33:W54)</f>
        <v>0</v>
      </c>
    </row>
    <row r="58" spans="1:26">
      <c r="A58" s="3"/>
      <c r="B58" s="3"/>
      <c r="C58" s="3"/>
      <c r="K58" s="28"/>
      <c r="N58" s="3"/>
      <c r="O58" s="26"/>
      <c r="P58" s="26"/>
      <c r="Q58" s="26"/>
      <c r="R58" s="26"/>
      <c r="S58" s="29"/>
      <c r="T58" s="28"/>
      <c r="U58" s="28"/>
      <c r="V58" s="28"/>
      <c r="W58" s="29"/>
      <c r="X58" s="29"/>
      <c r="Y58" s="29"/>
      <c r="Z58" s="29"/>
    </row>
    <row r="59" spans="1:26">
      <c r="G59" s="27" t="s">
        <v>33</v>
      </c>
    </row>
    <row r="60" spans="1:26">
      <c r="K60" s="28"/>
    </row>
    <row r="62" spans="1:26">
      <c r="K62" s="28"/>
    </row>
    <row r="64" spans="1:26">
      <c r="K64" s="28"/>
    </row>
    <row r="67" spans="11:11">
      <c r="K67" s="28"/>
    </row>
    <row r="69" spans="11:11">
      <c r="K69" s="28"/>
    </row>
    <row r="71" spans="11:11">
      <c r="K71" s="28"/>
    </row>
    <row r="73" spans="11:11">
      <c r="K73" s="28"/>
    </row>
    <row r="76" spans="11:11">
      <c r="K76" s="28"/>
    </row>
    <row r="78" spans="11:11">
      <c r="K78" s="28"/>
    </row>
    <row r="80" spans="11:11">
      <c r="K80" s="28"/>
    </row>
    <row r="82" spans="11:11">
      <c r="K82" s="28"/>
    </row>
  </sheetData>
  <mergeCells count="4">
    <mergeCell ref="B3:B4"/>
    <mergeCell ref="W3:W4"/>
    <mergeCell ref="B31:B32"/>
    <mergeCell ref="W31:W32"/>
  </mergeCells>
  <phoneticPr fontId="3"/>
  <pageMargins left="0.75" right="0.75" top="1" bottom="1" header="0.51200000000000001" footer="0.51200000000000001"/>
  <pageSetup paperSize="9" scale="7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BE03-4C5B-4B3E-83D9-058316F42D48}">
  <sheetPr>
    <tabColor rgb="FFFFFF00"/>
  </sheetPr>
  <dimension ref="A1:AI98"/>
  <sheetViews>
    <sheetView topLeftCell="A40" workbookViewId="0">
      <selection activeCell="D54" sqref="D54"/>
    </sheetView>
  </sheetViews>
  <sheetFormatPr defaultRowHeight="13.5"/>
  <cols>
    <col min="1" max="1" width="5.25" style="1" customWidth="1"/>
    <col min="2" max="2" width="21.875" style="1" customWidth="1"/>
    <col min="3" max="3" width="12.375" style="1" customWidth="1"/>
    <col min="4" max="4" width="15" style="1" customWidth="1"/>
    <col min="5" max="8" width="5" style="1" customWidth="1"/>
    <col min="9" max="9" width="15" style="1" customWidth="1"/>
    <col min="10" max="10" width="9" style="1"/>
    <col min="11" max="57" width="2.875" style="1" customWidth="1"/>
    <col min="58" max="16384" width="9" style="1"/>
  </cols>
  <sheetData>
    <row r="1" spans="1:35" ht="31.5" customHeight="1">
      <c r="A1" s="414" t="s">
        <v>288</v>
      </c>
      <c r="B1" s="415"/>
      <c r="C1" s="415"/>
      <c r="D1" s="414"/>
      <c r="E1" s="414"/>
      <c r="F1" s="414"/>
      <c r="G1" s="414"/>
      <c r="H1" s="414"/>
      <c r="I1" s="414"/>
    </row>
    <row r="2" spans="1:35" ht="26.25" customHeight="1">
      <c r="A2" s="416"/>
      <c r="B2" s="417"/>
      <c r="C2" s="418"/>
      <c r="D2" s="419" t="s">
        <v>85</v>
      </c>
      <c r="E2" s="420"/>
      <c r="F2" s="421"/>
      <c r="G2" s="419" t="s">
        <v>84</v>
      </c>
      <c r="H2" s="420"/>
      <c r="I2" s="422"/>
    </row>
    <row r="3" spans="1:35" ht="14.25" customHeight="1">
      <c r="A3" s="410" t="s">
        <v>63</v>
      </c>
      <c r="B3" s="411"/>
      <c r="C3" s="412"/>
      <c r="D3" s="398">
        <f>'P19(集計用)※掲載用にリンク'!$W5</f>
        <v>5</v>
      </c>
      <c r="E3" s="399"/>
      <c r="F3" s="413"/>
      <c r="G3" s="398">
        <f>'P19(集計用)※掲載用にリンク'!$W33</f>
        <v>0</v>
      </c>
      <c r="H3" s="399"/>
      <c r="I3" s="400"/>
      <c r="K3" s="5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</row>
    <row r="4" spans="1:35" ht="14.25" customHeight="1">
      <c r="A4" s="410" t="s">
        <v>62</v>
      </c>
      <c r="B4" s="411"/>
      <c r="C4" s="412"/>
      <c r="D4" s="398">
        <f>'P19(集計用)※掲載用にリンク'!$W6</f>
        <v>1</v>
      </c>
      <c r="E4" s="399"/>
      <c r="F4" s="413"/>
      <c r="G4" s="398">
        <f>'P19(集計用)※掲載用にリンク'!$W34</f>
        <v>0</v>
      </c>
      <c r="H4" s="399"/>
      <c r="I4" s="400"/>
    </row>
    <row r="5" spans="1:35" ht="14.25" customHeight="1">
      <c r="A5" s="410" t="s">
        <v>61</v>
      </c>
      <c r="B5" s="411"/>
      <c r="C5" s="412"/>
      <c r="D5" s="398">
        <f>'P19(集計用)※掲載用にリンク'!$W7</f>
        <v>5</v>
      </c>
      <c r="E5" s="399"/>
      <c r="F5" s="413"/>
      <c r="G5" s="398">
        <f>'P19(集計用)※掲載用にリンク'!$W35</f>
        <v>0</v>
      </c>
      <c r="H5" s="399"/>
      <c r="I5" s="400"/>
    </row>
    <row r="6" spans="1:35" ht="14.25" customHeight="1">
      <c r="A6" s="410" t="s">
        <v>60</v>
      </c>
      <c r="B6" s="411"/>
      <c r="C6" s="412"/>
      <c r="D6" s="398">
        <f>'P19(集計用)※掲載用にリンク'!$W8</f>
        <v>9</v>
      </c>
      <c r="E6" s="399"/>
      <c r="F6" s="413"/>
      <c r="G6" s="398">
        <f>'P19(集計用)※掲載用にリンク'!$W36</f>
        <v>0</v>
      </c>
      <c r="H6" s="399"/>
      <c r="I6" s="400"/>
    </row>
    <row r="7" spans="1:35" ht="14.25" customHeight="1">
      <c r="A7" s="410" t="s">
        <v>59</v>
      </c>
      <c r="B7" s="411"/>
      <c r="C7" s="412"/>
      <c r="D7" s="398">
        <f>'P19(集計用)※掲載用にリンク'!$W9</f>
        <v>28</v>
      </c>
      <c r="E7" s="399"/>
      <c r="F7" s="413"/>
      <c r="G7" s="398">
        <f>'P19(集計用)※掲載用にリンク'!$W37</f>
        <v>0</v>
      </c>
      <c r="H7" s="399"/>
      <c r="I7" s="400"/>
    </row>
    <row r="8" spans="1:35" ht="14.25" customHeight="1">
      <c r="A8" s="410" t="s">
        <v>58</v>
      </c>
      <c r="B8" s="411"/>
      <c r="C8" s="412"/>
      <c r="D8" s="398">
        <f>'P19(集計用)※掲載用にリンク'!$W10</f>
        <v>1</v>
      </c>
      <c r="E8" s="399"/>
      <c r="F8" s="413"/>
      <c r="G8" s="398">
        <f>'P19(集計用)※掲載用にリンク'!$W38</f>
        <v>0</v>
      </c>
      <c r="H8" s="399"/>
      <c r="I8" s="400"/>
    </row>
    <row r="9" spans="1:35" ht="14.25" customHeight="1">
      <c r="A9" s="410" t="s">
        <v>57</v>
      </c>
      <c r="B9" s="411"/>
      <c r="C9" s="412"/>
      <c r="D9" s="398">
        <f>'P19(集計用)※掲載用にリンク'!$W11</f>
        <v>9</v>
      </c>
      <c r="E9" s="399"/>
      <c r="F9" s="413"/>
      <c r="G9" s="398">
        <f>'P19(集計用)※掲載用にリンク'!$W39</f>
        <v>0</v>
      </c>
      <c r="H9" s="399"/>
      <c r="I9" s="400"/>
    </row>
    <row r="10" spans="1:35" ht="14.25" customHeight="1">
      <c r="A10" s="410" t="s">
        <v>56</v>
      </c>
      <c r="B10" s="411"/>
      <c r="C10" s="412"/>
      <c r="D10" s="398">
        <f>'P19(集計用)※掲載用にリンク'!$W12</f>
        <v>0</v>
      </c>
      <c r="E10" s="399"/>
      <c r="F10" s="413"/>
      <c r="G10" s="398">
        <f>'P19(集計用)※掲載用にリンク'!$W40</f>
        <v>0</v>
      </c>
      <c r="H10" s="399"/>
      <c r="I10" s="400"/>
    </row>
    <row r="11" spans="1:35" ht="14.25" customHeight="1">
      <c r="A11" s="410" t="s">
        <v>55</v>
      </c>
      <c r="B11" s="411"/>
      <c r="C11" s="412"/>
      <c r="D11" s="398">
        <f>'P19(集計用)※掲載用にリンク'!$W13</f>
        <v>0</v>
      </c>
      <c r="E11" s="399"/>
      <c r="F11" s="413"/>
      <c r="G11" s="398">
        <f>'P19(集計用)※掲載用にリンク'!$W41</f>
        <v>0</v>
      </c>
      <c r="H11" s="399"/>
      <c r="I11" s="400"/>
    </row>
    <row r="12" spans="1:35" ht="14.25" customHeight="1">
      <c r="A12" s="410" t="s">
        <v>53</v>
      </c>
      <c r="B12" s="411"/>
      <c r="C12" s="412"/>
      <c r="D12" s="398">
        <f>'P19(集計用)※掲載用にリンク'!$W14</f>
        <v>4</v>
      </c>
      <c r="E12" s="399"/>
      <c r="F12" s="413"/>
      <c r="G12" s="398">
        <f>'P19(集計用)※掲載用にリンク'!$W42</f>
        <v>0</v>
      </c>
      <c r="H12" s="399"/>
      <c r="I12" s="400"/>
    </row>
    <row r="13" spans="1:35" ht="14.25" customHeight="1">
      <c r="A13" s="410" t="s">
        <v>83</v>
      </c>
      <c r="B13" s="411"/>
      <c r="C13" s="412"/>
      <c r="D13" s="398">
        <f>'P19(集計用)※掲載用にリンク'!$W15</f>
        <v>0</v>
      </c>
      <c r="E13" s="399"/>
      <c r="F13" s="413"/>
      <c r="G13" s="398">
        <f>'P19(集計用)※掲載用にリンク'!$W43</f>
        <v>0</v>
      </c>
      <c r="H13" s="399"/>
      <c r="I13" s="400"/>
    </row>
    <row r="14" spans="1:35" ht="14.25" customHeight="1">
      <c r="A14" s="410" t="s">
        <v>51</v>
      </c>
      <c r="B14" s="411"/>
      <c r="C14" s="412"/>
      <c r="D14" s="398">
        <f>'P19(集計用)※掲載用にリンク'!$W16</f>
        <v>0</v>
      </c>
      <c r="E14" s="399"/>
      <c r="F14" s="413"/>
      <c r="G14" s="398">
        <f>'P19(集計用)※掲載用にリンク'!$W44</f>
        <v>0</v>
      </c>
      <c r="H14" s="399"/>
      <c r="I14" s="400"/>
    </row>
    <row r="15" spans="1:35" ht="14.25" customHeight="1">
      <c r="A15" s="410" t="s">
        <v>82</v>
      </c>
      <c r="B15" s="411"/>
      <c r="C15" s="412"/>
      <c r="D15" s="398">
        <f>'P19(集計用)※掲載用にリンク'!$W17</f>
        <v>1</v>
      </c>
      <c r="E15" s="399"/>
      <c r="F15" s="413"/>
      <c r="G15" s="398">
        <f>'P19(集計用)※掲載用にリンク'!$W45</f>
        <v>0</v>
      </c>
      <c r="H15" s="399"/>
      <c r="I15" s="400"/>
    </row>
    <row r="16" spans="1:35" ht="14.25" customHeight="1">
      <c r="A16" s="410" t="s">
        <v>81</v>
      </c>
      <c r="B16" s="411"/>
      <c r="C16" s="412"/>
      <c r="D16" s="398">
        <f>'P19(集計用)※掲載用にリンク'!$W18</f>
        <v>7</v>
      </c>
      <c r="E16" s="399"/>
      <c r="F16" s="413"/>
      <c r="G16" s="398">
        <f>'P19(集計用)※掲載用にリンク'!$W46</f>
        <v>0</v>
      </c>
      <c r="H16" s="399"/>
      <c r="I16" s="400"/>
    </row>
    <row r="17" spans="1:9" ht="14.25" customHeight="1">
      <c r="A17" s="410" t="s">
        <v>48</v>
      </c>
      <c r="B17" s="411"/>
      <c r="C17" s="412"/>
      <c r="D17" s="398">
        <f>'P19(集計用)※掲載用にリンク'!$W19</f>
        <v>1</v>
      </c>
      <c r="E17" s="399"/>
      <c r="F17" s="413"/>
      <c r="G17" s="398">
        <f>'P19(集計用)※掲載用にリンク'!$W47</f>
        <v>0</v>
      </c>
      <c r="H17" s="399"/>
      <c r="I17" s="400"/>
    </row>
    <row r="18" spans="1:9" ht="14.25" customHeight="1">
      <c r="A18" s="410" t="s">
        <v>47</v>
      </c>
      <c r="B18" s="411"/>
      <c r="C18" s="412"/>
      <c r="D18" s="398">
        <f>'P19(集計用)※掲載用にリンク'!$W20</f>
        <v>0</v>
      </c>
      <c r="E18" s="399"/>
      <c r="F18" s="413"/>
      <c r="G18" s="398">
        <f>'P19(集計用)※掲載用にリンク'!$W48</f>
        <v>0</v>
      </c>
      <c r="H18" s="399"/>
      <c r="I18" s="400"/>
    </row>
    <row r="19" spans="1:9" ht="14.25" customHeight="1">
      <c r="A19" s="410" t="s">
        <v>46</v>
      </c>
      <c r="B19" s="411"/>
      <c r="C19" s="412"/>
      <c r="D19" s="398">
        <f>'P19(集計用)※掲載用にリンク'!$W21</f>
        <v>3</v>
      </c>
      <c r="E19" s="399"/>
      <c r="F19" s="413"/>
      <c r="G19" s="398">
        <f>'P19(集計用)※掲載用にリンク'!$W49</f>
        <v>0</v>
      </c>
      <c r="H19" s="399"/>
      <c r="I19" s="400"/>
    </row>
    <row r="20" spans="1:9" ht="14.25" customHeight="1">
      <c r="A20" s="410" t="s">
        <v>45</v>
      </c>
      <c r="B20" s="411"/>
      <c r="C20" s="412"/>
      <c r="D20" s="398">
        <f>'P19(集計用)※掲載用にリンク'!$W22</f>
        <v>2</v>
      </c>
      <c r="E20" s="399"/>
      <c r="F20" s="413"/>
      <c r="G20" s="398">
        <f>'P19(集計用)※掲載用にリンク'!$W50</f>
        <v>0</v>
      </c>
      <c r="H20" s="399"/>
      <c r="I20" s="400"/>
    </row>
    <row r="21" spans="1:9" ht="14.25" customHeight="1">
      <c r="A21" s="410" t="s">
        <v>44</v>
      </c>
      <c r="B21" s="411"/>
      <c r="C21" s="412"/>
      <c r="D21" s="398">
        <f>'P19(集計用)※掲載用にリンク'!$W23</f>
        <v>0</v>
      </c>
      <c r="E21" s="399"/>
      <c r="F21" s="413"/>
      <c r="G21" s="398">
        <f>'P19(集計用)※掲載用にリンク'!$W51</f>
        <v>0</v>
      </c>
      <c r="H21" s="399"/>
      <c r="I21" s="400"/>
    </row>
    <row r="22" spans="1:9" ht="14.25" customHeight="1">
      <c r="A22" s="410" t="s">
        <v>43</v>
      </c>
      <c r="B22" s="411"/>
      <c r="C22" s="412"/>
      <c r="D22" s="398">
        <f>'P19(集計用)※掲載用にリンク'!$W24</f>
        <v>0</v>
      </c>
      <c r="E22" s="399"/>
      <c r="F22" s="413"/>
      <c r="G22" s="398">
        <f>'P19(集計用)※掲載用にリンク'!$W52</f>
        <v>0</v>
      </c>
      <c r="H22" s="399"/>
      <c r="I22" s="400"/>
    </row>
    <row r="23" spans="1:9" ht="14.25" customHeight="1">
      <c r="A23" s="410" t="s">
        <v>42</v>
      </c>
      <c r="B23" s="411"/>
      <c r="C23" s="412"/>
      <c r="D23" s="398">
        <f>'P19(集計用)※掲載用にリンク'!$W25</f>
        <v>0</v>
      </c>
      <c r="E23" s="399"/>
      <c r="F23" s="413"/>
      <c r="G23" s="398">
        <f>'P19(集計用)※掲載用にリンク'!$W53</f>
        <v>0</v>
      </c>
      <c r="H23" s="399"/>
      <c r="I23" s="400"/>
    </row>
    <row r="24" spans="1:9" ht="14.25" customHeight="1">
      <c r="A24" s="392" t="s">
        <v>41</v>
      </c>
      <c r="B24" s="393"/>
      <c r="C24" s="394"/>
      <c r="D24" s="395">
        <f>'P19(集計用)※掲載用にリンク'!$W26</f>
        <v>5</v>
      </c>
      <c r="E24" s="396"/>
      <c r="F24" s="397"/>
      <c r="G24" s="398">
        <f>'P19(集計用)※掲載用にリンク'!$W54</f>
        <v>0</v>
      </c>
      <c r="H24" s="399"/>
      <c r="I24" s="400"/>
    </row>
    <row r="25" spans="1:9" ht="18" customHeight="1">
      <c r="A25" s="401" t="s">
        <v>80</v>
      </c>
      <c r="B25" s="402"/>
      <c r="C25" s="403"/>
      <c r="D25" s="404">
        <f>SUM(D3:D24)</f>
        <v>81</v>
      </c>
      <c r="E25" s="405"/>
      <c r="F25" s="406"/>
      <c r="G25" s="407">
        <f>SUM(G3:I24)</f>
        <v>0</v>
      </c>
      <c r="H25" s="408"/>
      <c r="I25" s="409"/>
    </row>
    <row r="26" spans="1:9" ht="28.5" customHeight="1">
      <c r="A26" s="100"/>
      <c r="B26" s="100"/>
      <c r="C26" s="100"/>
      <c r="D26" s="99"/>
      <c r="E26" s="99"/>
      <c r="F26" s="99"/>
      <c r="G26" s="99"/>
      <c r="H26" s="99"/>
      <c r="I26" s="99"/>
    </row>
    <row r="27" spans="1:9" s="3" customFormat="1" ht="24" customHeight="1">
      <c r="A27" s="98" t="s">
        <v>79</v>
      </c>
    </row>
    <row r="28" spans="1:9" s="3" customFormat="1" ht="96.75" customHeight="1">
      <c r="A28" s="384"/>
      <c r="B28" s="385"/>
      <c r="C28" s="386" t="s">
        <v>78</v>
      </c>
      <c r="D28" s="387"/>
      <c r="E28" s="97" t="s">
        <v>77</v>
      </c>
      <c r="F28" s="97" t="s">
        <v>76</v>
      </c>
      <c r="G28" s="97" t="s">
        <v>75</v>
      </c>
      <c r="H28" s="97" t="s">
        <v>74</v>
      </c>
      <c r="I28" s="96" t="s">
        <v>73</v>
      </c>
    </row>
    <row r="29" spans="1:9" s="3" customFormat="1" ht="13.5" customHeight="1">
      <c r="A29" s="283">
        <v>1</v>
      </c>
      <c r="B29" s="95" t="s">
        <v>27</v>
      </c>
      <c r="C29" s="388" t="s">
        <v>0</v>
      </c>
      <c r="D29" s="389"/>
      <c r="E29" s="93"/>
      <c r="F29" s="93"/>
      <c r="G29" s="93"/>
      <c r="H29" s="93"/>
      <c r="I29" s="89"/>
    </row>
    <row r="30" spans="1:9" s="3" customFormat="1" ht="13.5" customHeight="1">
      <c r="A30" s="285">
        <v>2</v>
      </c>
      <c r="B30" s="82" t="s">
        <v>26</v>
      </c>
      <c r="C30" s="380" t="s">
        <v>0</v>
      </c>
      <c r="D30" s="381"/>
      <c r="E30" s="81"/>
      <c r="F30" s="81"/>
      <c r="G30" s="81"/>
      <c r="H30" s="81"/>
      <c r="I30" s="80"/>
    </row>
    <row r="31" spans="1:9" s="3" customFormat="1" ht="13.5" customHeight="1">
      <c r="A31" s="285">
        <v>3</v>
      </c>
      <c r="B31" s="82" t="s">
        <v>25</v>
      </c>
      <c r="C31" s="390" t="s">
        <v>72</v>
      </c>
      <c r="D31" s="391"/>
      <c r="E31" s="81"/>
      <c r="F31" s="81"/>
      <c r="G31" s="81"/>
      <c r="H31" s="81"/>
      <c r="I31" s="80" t="s">
        <v>69</v>
      </c>
    </row>
    <row r="32" spans="1:9" s="3" customFormat="1" ht="13.5" customHeight="1">
      <c r="A32" s="285">
        <v>4</v>
      </c>
      <c r="B32" s="82" t="s">
        <v>24</v>
      </c>
      <c r="C32" s="380" t="s">
        <v>0</v>
      </c>
      <c r="D32" s="381" t="s">
        <v>0</v>
      </c>
      <c r="E32" s="81"/>
      <c r="F32" s="81"/>
      <c r="G32" s="81"/>
      <c r="H32" s="81"/>
      <c r="I32" s="94"/>
    </row>
    <row r="33" spans="1:13" s="3" customFormat="1" ht="13.5" customHeight="1">
      <c r="A33" s="285">
        <v>5</v>
      </c>
      <c r="B33" s="82" t="s">
        <v>23</v>
      </c>
      <c r="C33" s="380" t="s">
        <v>0</v>
      </c>
      <c r="D33" s="381" t="s">
        <v>0</v>
      </c>
      <c r="E33" s="81"/>
      <c r="F33" s="81"/>
      <c r="G33" s="81"/>
      <c r="H33" s="81"/>
      <c r="I33" s="80"/>
    </row>
    <row r="34" spans="1:13" s="3" customFormat="1" ht="13.5" customHeight="1">
      <c r="A34" s="285">
        <v>6</v>
      </c>
      <c r="B34" s="82" t="s">
        <v>22</v>
      </c>
      <c r="C34" s="380" t="s">
        <v>0</v>
      </c>
      <c r="D34" s="381" t="s">
        <v>0</v>
      </c>
      <c r="E34" s="81"/>
      <c r="F34" s="81"/>
      <c r="G34" s="81"/>
      <c r="H34" s="81"/>
      <c r="I34" s="80"/>
    </row>
    <row r="35" spans="1:13" s="3" customFormat="1" ht="13.5" customHeight="1">
      <c r="A35" s="285">
        <v>7</v>
      </c>
      <c r="B35" s="82" t="s">
        <v>21</v>
      </c>
      <c r="C35" s="380" t="s">
        <v>0</v>
      </c>
      <c r="D35" s="381" t="s">
        <v>0</v>
      </c>
      <c r="E35" s="81"/>
      <c r="F35" s="81"/>
      <c r="G35" s="81"/>
      <c r="H35" s="81"/>
      <c r="I35" s="80"/>
      <c r="J35" s="90"/>
      <c r="K35" s="90"/>
      <c r="L35" s="90"/>
      <c r="M35" s="90"/>
    </row>
    <row r="36" spans="1:13" s="3" customFormat="1" ht="13.5" customHeight="1">
      <c r="A36" s="285">
        <v>8</v>
      </c>
      <c r="B36" s="82" t="s">
        <v>20</v>
      </c>
      <c r="C36" s="380" t="s">
        <v>0</v>
      </c>
      <c r="D36" s="381" t="s">
        <v>0</v>
      </c>
      <c r="E36" s="81"/>
      <c r="F36" s="81"/>
      <c r="G36" s="81"/>
      <c r="H36" s="93"/>
      <c r="I36" s="80"/>
      <c r="J36" s="92"/>
      <c r="K36" s="91"/>
      <c r="L36" s="90"/>
      <c r="M36" s="90"/>
    </row>
    <row r="37" spans="1:13" s="3" customFormat="1" ht="13.5" customHeight="1">
      <c r="A37" s="285">
        <v>9</v>
      </c>
      <c r="B37" s="82" t="s">
        <v>19</v>
      </c>
      <c r="C37" s="380" t="s">
        <v>0</v>
      </c>
      <c r="D37" s="381" t="s">
        <v>0</v>
      </c>
      <c r="E37" s="81"/>
      <c r="F37" s="81"/>
      <c r="G37" s="81"/>
      <c r="H37" s="81"/>
      <c r="I37" s="89"/>
    </row>
    <row r="38" spans="1:13" s="84" customFormat="1" ht="13.5" customHeight="1">
      <c r="A38" s="88">
        <v>10</v>
      </c>
      <c r="B38" s="87" t="s">
        <v>18</v>
      </c>
      <c r="C38" s="382" t="s">
        <v>0</v>
      </c>
      <c r="D38" s="383" t="s">
        <v>0</v>
      </c>
      <c r="E38" s="86"/>
      <c r="F38" s="86"/>
      <c r="G38" s="86"/>
      <c r="H38" s="86"/>
      <c r="I38" s="85"/>
    </row>
    <row r="39" spans="1:13" s="3" customFormat="1" ht="12.75" customHeight="1">
      <c r="A39" s="285">
        <v>11</v>
      </c>
      <c r="B39" s="82" t="s">
        <v>17</v>
      </c>
      <c r="C39" s="380" t="s">
        <v>0</v>
      </c>
      <c r="D39" s="381" t="s">
        <v>0</v>
      </c>
      <c r="E39" s="81"/>
      <c r="F39" s="81"/>
      <c r="G39" s="81"/>
      <c r="H39" s="81"/>
      <c r="I39" s="80"/>
    </row>
    <row r="40" spans="1:13" s="3" customFormat="1" ht="13.5" customHeight="1">
      <c r="A40" s="285">
        <v>12</v>
      </c>
      <c r="B40" s="82" t="s">
        <v>13</v>
      </c>
      <c r="C40" s="380" t="s">
        <v>0</v>
      </c>
      <c r="D40" s="381" t="s">
        <v>0</v>
      </c>
      <c r="E40" s="81"/>
      <c r="F40" s="81"/>
      <c r="G40" s="81"/>
      <c r="H40" s="81"/>
      <c r="I40" s="80"/>
    </row>
    <row r="41" spans="1:13" s="3" customFormat="1" ht="13.5" customHeight="1">
      <c r="A41" s="285">
        <v>13</v>
      </c>
      <c r="B41" s="82" t="s">
        <v>12</v>
      </c>
      <c r="C41" s="286" t="s">
        <v>71</v>
      </c>
      <c r="D41" s="287"/>
      <c r="E41" s="81"/>
      <c r="F41" s="81"/>
      <c r="G41" s="81"/>
      <c r="H41" s="81"/>
      <c r="I41" s="80" t="s">
        <v>69</v>
      </c>
    </row>
    <row r="42" spans="1:13" s="3" customFormat="1" ht="13.5" customHeight="1">
      <c r="A42" s="285">
        <v>14</v>
      </c>
      <c r="B42" s="82" t="s">
        <v>11</v>
      </c>
      <c r="C42" s="380" t="s">
        <v>0</v>
      </c>
      <c r="D42" s="381" t="s">
        <v>0</v>
      </c>
      <c r="E42" s="81"/>
      <c r="F42" s="81"/>
      <c r="G42" s="81"/>
      <c r="H42" s="81"/>
      <c r="I42" s="80"/>
    </row>
    <row r="43" spans="1:13" s="3" customFormat="1" ht="13.5" customHeight="1">
      <c r="A43" s="285">
        <v>15</v>
      </c>
      <c r="B43" s="82" t="s">
        <v>10</v>
      </c>
      <c r="C43" s="380" t="s">
        <v>0</v>
      </c>
      <c r="D43" s="381" t="s">
        <v>0</v>
      </c>
      <c r="E43" s="81"/>
      <c r="F43" s="81"/>
      <c r="G43" s="81"/>
      <c r="H43" s="81"/>
      <c r="I43" s="80"/>
    </row>
    <row r="44" spans="1:13" s="3" customFormat="1" ht="13.5" customHeight="1">
      <c r="A44" s="285">
        <v>16</v>
      </c>
      <c r="B44" s="82" t="s">
        <v>9</v>
      </c>
      <c r="C44" s="380" t="s">
        <v>0</v>
      </c>
      <c r="D44" s="381" t="s">
        <v>0</v>
      </c>
      <c r="E44" s="81"/>
      <c r="F44" s="81"/>
      <c r="G44" s="81"/>
      <c r="H44" s="81"/>
      <c r="I44" s="80"/>
    </row>
    <row r="45" spans="1:13" s="3" customFormat="1" ht="13.5" customHeight="1">
      <c r="A45" s="285">
        <v>17</v>
      </c>
      <c r="B45" s="82" t="s">
        <v>8</v>
      </c>
      <c r="C45" s="380" t="s">
        <v>0</v>
      </c>
      <c r="D45" s="381" t="s">
        <v>0</v>
      </c>
      <c r="E45" s="81"/>
      <c r="F45" s="81"/>
      <c r="G45" s="81"/>
      <c r="H45" s="81"/>
      <c r="I45" s="80"/>
    </row>
    <row r="46" spans="1:13" s="3" customFormat="1" ht="13.5" customHeight="1">
      <c r="A46" s="285">
        <v>18</v>
      </c>
      <c r="B46" s="82" t="s">
        <v>7</v>
      </c>
      <c r="C46" s="380" t="s">
        <v>0</v>
      </c>
      <c r="D46" s="381" t="s">
        <v>0</v>
      </c>
      <c r="E46" s="81"/>
      <c r="F46" s="81"/>
      <c r="G46" s="81"/>
      <c r="H46" s="81"/>
      <c r="I46" s="80"/>
    </row>
    <row r="47" spans="1:13" s="3" customFormat="1" ht="13.5" customHeight="1">
      <c r="A47" s="285">
        <v>19</v>
      </c>
      <c r="B47" s="82" t="s">
        <v>6</v>
      </c>
      <c r="C47" s="380" t="s">
        <v>0</v>
      </c>
      <c r="D47" s="381" t="s">
        <v>0</v>
      </c>
      <c r="E47" s="81"/>
      <c r="F47" s="81"/>
      <c r="G47" s="81"/>
      <c r="H47" s="81"/>
      <c r="I47" s="80"/>
    </row>
    <row r="48" spans="1:13" s="3" customFormat="1" ht="13.5" customHeight="1">
      <c r="A48" s="285">
        <v>20</v>
      </c>
      <c r="B48" s="82" t="s">
        <v>5</v>
      </c>
      <c r="C48" s="380" t="s">
        <v>0</v>
      </c>
      <c r="D48" s="381"/>
      <c r="E48" s="81"/>
      <c r="F48" s="81"/>
      <c r="G48" s="81"/>
      <c r="H48" s="81"/>
      <c r="I48" s="80"/>
    </row>
    <row r="49" spans="1:9" s="3" customFormat="1" ht="13.5" customHeight="1">
      <c r="A49" s="155"/>
      <c r="B49" s="293" t="s">
        <v>14</v>
      </c>
      <c r="C49" s="378" t="s">
        <v>70</v>
      </c>
      <c r="D49" s="379"/>
      <c r="E49" s="294"/>
      <c r="F49" s="294"/>
      <c r="G49" s="294"/>
      <c r="H49" s="294"/>
      <c r="I49" s="295" t="s">
        <v>69</v>
      </c>
    </row>
    <row r="50" spans="1:9" s="3" customFormat="1" ht="12">
      <c r="E50" s="3">
        <f>SUM(E29:E48)</f>
        <v>0</v>
      </c>
      <c r="F50" s="3">
        <f>SUM(F29:F48)</f>
        <v>0</v>
      </c>
      <c r="G50" s="3">
        <f>SUM(G29:G48)</f>
        <v>0</v>
      </c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98" spans="13:13">
      <c r="M98" s="1">
        <f>SUM(M65:M97)</f>
        <v>0</v>
      </c>
    </row>
  </sheetData>
  <mergeCells count="95">
    <mergeCell ref="A1:I1"/>
    <mergeCell ref="A2:C2"/>
    <mergeCell ref="D2:F2"/>
    <mergeCell ref="G2:I2"/>
    <mergeCell ref="A3:C3"/>
    <mergeCell ref="D3:F3"/>
    <mergeCell ref="G3:I3"/>
    <mergeCell ref="A4:C4"/>
    <mergeCell ref="D4:F4"/>
    <mergeCell ref="G4:I4"/>
    <mergeCell ref="A5:C5"/>
    <mergeCell ref="D5:F5"/>
    <mergeCell ref="G5:I5"/>
    <mergeCell ref="A6:C6"/>
    <mergeCell ref="D6:F6"/>
    <mergeCell ref="G6:I6"/>
    <mergeCell ref="A7:C7"/>
    <mergeCell ref="D7:F7"/>
    <mergeCell ref="G7:I7"/>
    <mergeCell ref="A8:C8"/>
    <mergeCell ref="D8:F8"/>
    <mergeCell ref="G8:I8"/>
    <mergeCell ref="A9:C9"/>
    <mergeCell ref="D9:F9"/>
    <mergeCell ref="G9:I9"/>
    <mergeCell ref="A10:C10"/>
    <mergeCell ref="D10:F10"/>
    <mergeCell ref="G10:I10"/>
    <mergeCell ref="A11:C11"/>
    <mergeCell ref="D11:F11"/>
    <mergeCell ref="G11:I11"/>
    <mergeCell ref="A12:C12"/>
    <mergeCell ref="D12:F12"/>
    <mergeCell ref="G12:I12"/>
    <mergeCell ref="A13:C13"/>
    <mergeCell ref="D13:F13"/>
    <mergeCell ref="G13:I13"/>
    <mergeCell ref="A14:C14"/>
    <mergeCell ref="D14:F14"/>
    <mergeCell ref="G14:I14"/>
    <mergeCell ref="A15:C15"/>
    <mergeCell ref="D15:F15"/>
    <mergeCell ref="G15:I15"/>
    <mergeCell ref="A16:C16"/>
    <mergeCell ref="D16:F16"/>
    <mergeCell ref="G16:I16"/>
    <mergeCell ref="A17:C17"/>
    <mergeCell ref="D17:F17"/>
    <mergeCell ref="G17:I17"/>
    <mergeCell ref="A18:C18"/>
    <mergeCell ref="D18:F18"/>
    <mergeCell ref="G18:I18"/>
    <mergeCell ref="A19:C19"/>
    <mergeCell ref="D19:F19"/>
    <mergeCell ref="G19:I19"/>
    <mergeCell ref="A20:C20"/>
    <mergeCell ref="D20:F20"/>
    <mergeCell ref="G20:I20"/>
    <mergeCell ref="A21:C21"/>
    <mergeCell ref="D21:F21"/>
    <mergeCell ref="G21:I21"/>
    <mergeCell ref="A22:C22"/>
    <mergeCell ref="D22:F22"/>
    <mergeCell ref="G22:I22"/>
    <mergeCell ref="A23:C23"/>
    <mergeCell ref="D23:F23"/>
    <mergeCell ref="G23:I23"/>
    <mergeCell ref="A24:C24"/>
    <mergeCell ref="D24:F24"/>
    <mergeCell ref="G24:I24"/>
    <mergeCell ref="A25:C25"/>
    <mergeCell ref="D25:F25"/>
    <mergeCell ref="G25:I25"/>
    <mergeCell ref="C38:D38"/>
    <mergeCell ref="A28:B28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49:D49"/>
    <mergeCell ref="C46:D46"/>
    <mergeCell ref="C47:D47"/>
    <mergeCell ref="C48:D48"/>
    <mergeCell ref="C39:D39"/>
    <mergeCell ref="C40:D40"/>
    <mergeCell ref="C42:D42"/>
    <mergeCell ref="C43:D43"/>
    <mergeCell ref="C44:D44"/>
    <mergeCell ref="C45:D45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orientation="portrait" blackAndWhite="1" r:id="rId1"/>
  <headerFooter alignWithMargins="0"/>
  <rowBreaks count="1" manualBreakCount="1">
    <brk id="49" max="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5F51D-FC17-479D-AD2E-7B6FFB0F6A18}">
  <sheetPr>
    <tabColor rgb="FFFFFF00"/>
    <pageSetUpPr fitToPage="1"/>
  </sheetPr>
  <dimension ref="A1:AA98"/>
  <sheetViews>
    <sheetView tabSelected="1" topLeftCell="A25" workbookViewId="0">
      <selection activeCell="S37" sqref="S37"/>
    </sheetView>
  </sheetViews>
  <sheetFormatPr defaultRowHeight="13.5"/>
  <cols>
    <col min="1" max="1" width="3.875" style="1" customWidth="1"/>
    <col min="2" max="2" width="19.625" style="1" customWidth="1"/>
    <col min="3" max="14" width="5.625" style="1" customWidth="1"/>
    <col min="15" max="21" width="3.625" style="1" customWidth="1"/>
    <col min="22" max="28" width="2.875" style="1" customWidth="1"/>
    <col min="29" max="16384" width="9" style="1"/>
  </cols>
  <sheetData>
    <row r="1" spans="1:27" ht="21" customHeight="1">
      <c r="A1" s="98" t="s">
        <v>106</v>
      </c>
      <c r="C1" s="171"/>
      <c r="V1" s="10"/>
    </row>
    <row r="2" spans="1:27" ht="15" customHeight="1">
      <c r="A2" s="11" t="s">
        <v>105</v>
      </c>
      <c r="H2" s="431" t="s">
        <v>289</v>
      </c>
      <c r="I2" s="431"/>
      <c r="J2" s="431"/>
      <c r="K2" s="431"/>
      <c r="L2" s="431"/>
      <c r="M2" s="431"/>
      <c r="R2" s="10"/>
      <c r="U2" s="10"/>
      <c r="V2" s="10"/>
    </row>
    <row r="3" spans="1:27" ht="13.5" customHeight="1">
      <c r="A3" s="432"/>
      <c r="B3" s="433"/>
      <c r="C3" s="117">
        <v>1</v>
      </c>
      <c r="D3" s="117">
        <v>2</v>
      </c>
      <c r="E3" s="117">
        <v>3</v>
      </c>
      <c r="F3" s="117">
        <v>4</v>
      </c>
      <c r="G3" s="117">
        <v>5</v>
      </c>
      <c r="H3" s="117">
        <v>6</v>
      </c>
      <c r="I3" s="117">
        <v>7</v>
      </c>
      <c r="J3" s="117">
        <v>8</v>
      </c>
      <c r="K3" s="117">
        <v>9</v>
      </c>
      <c r="L3" s="125">
        <v>10</v>
      </c>
      <c r="M3" s="117">
        <v>11</v>
      </c>
      <c r="N3" s="166"/>
      <c r="O3" s="9"/>
      <c r="X3" s="8"/>
      <c r="Y3" s="8"/>
      <c r="Z3" s="8"/>
      <c r="AA3" s="8"/>
    </row>
    <row r="4" spans="1:27" ht="63.75" customHeight="1">
      <c r="A4" s="434"/>
      <c r="B4" s="435"/>
      <c r="C4" s="123" t="s">
        <v>27</v>
      </c>
      <c r="D4" s="123" t="s">
        <v>26</v>
      </c>
      <c r="E4" s="123" t="s">
        <v>25</v>
      </c>
      <c r="F4" s="123" t="s">
        <v>24</v>
      </c>
      <c r="G4" s="123" t="s">
        <v>23</v>
      </c>
      <c r="H4" s="123" t="s">
        <v>22</v>
      </c>
      <c r="I4" s="123" t="s">
        <v>21</v>
      </c>
      <c r="J4" s="123" t="s">
        <v>20</v>
      </c>
      <c r="K4" s="123" t="s">
        <v>19</v>
      </c>
      <c r="L4" s="122" t="s">
        <v>18</v>
      </c>
      <c r="M4" s="170" t="s">
        <v>17</v>
      </c>
      <c r="N4" s="169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5"/>
    </row>
    <row r="5" spans="1:27" ht="13.5" customHeight="1">
      <c r="A5" s="436" t="s">
        <v>102</v>
      </c>
      <c r="B5" s="117" t="s">
        <v>101</v>
      </c>
      <c r="C5" s="113">
        <v>0</v>
      </c>
      <c r="D5" s="113">
        <v>1</v>
      </c>
      <c r="E5" s="113">
        <v>0</v>
      </c>
      <c r="F5" s="125">
        <v>0</v>
      </c>
      <c r="G5" s="117">
        <v>0</v>
      </c>
      <c r="H5" s="113">
        <v>0</v>
      </c>
      <c r="I5" s="112">
        <v>0</v>
      </c>
      <c r="J5" s="112">
        <v>0</v>
      </c>
      <c r="K5" s="112">
        <v>0</v>
      </c>
      <c r="L5" s="144">
        <v>0</v>
      </c>
      <c r="M5" s="112">
        <v>0</v>
      </c>
      <c r="N5" s="166"/>
      <c r="O5" s="9"/>
      <c r="P5" s="5"/>
      <c r="Q5" s="5"/>
      <c r="R5" s="5"/>
      <c r="S5" s="5"/>
      <c r="T5" s="5"/>
      <c r="U5" s="5"/>
      <c r="V5" s="5"/>
      <c r="W5" s="5"/>
      <c r="X5" s="5"/>
      <c r="Y5" s="9"/>
      <c r="Z5" s="9"/>
      <c r="AA5" s="5"/>
    </row>
    <row r="6" spans="1:27" ht="13.5" customHeight="1">
      <c r="A6" s="437"/>
      <c r="B6" s="105" t="s">
        <v>100</v>
      </c>
      <c r="C6" s="164">
        <v>2</v>
      </c>
      <c r="D6" s="164">
        <v>2</v>
      </c>
      <c r="E6" s="164">
        <v>0</v>
      </c>
      <c r="F6" s="130">
        <v>0</v>
      </c>
      <c r="G6" s="105">
        <v>0</v>
      </c>
      <c r="H6" s="164">
        <v>0</v>
      </c>
      <c r="I6" s="163">
        <v>0</v>
      </c>
      <c r="J6" s="163">
        <v>1</v>
      </c>
      <c r="K6" s="163">
        <v>0</v>
      </c>
      <c r="L6" s="114">
        <v>0</v>
      </c>
      <c r="M6" s="163">
        <v>0</v>
      </c>
      <c r="N6" s="166"/>
      <c r="O6" s="9"/>
      <c r="P6" s="5"/>
      <c r="Q6" s="5"/>
      <c r="T6" s="5"/>
      <c r="U6" s="5"/>
      <c r="V6" s="5"/>
      <c r="W6" s="5"/>
      <c r="X6" s="5"/>
      <c r="Y6" s="9"/>
      <c r="Z6" s="9"/>
      <c r="AA6" s="5"/>
    </row>
    <row r="7" spans="1:27" ht="13.5" customHeight="1">
      <c r="A7" s="438" t="s">
        <v>99</v>
      </c>
      <c r="B7" s="162" t="s">
        <v>98</v>
      </c>
      <c r="C7" s="117">
        <v>3</v>
      </c>
      <c r="D7" s="117">
        <v>3</v>
      </c>
      <c r="E7" s="117">
        <v>1</v>
      </c>
      <c r="F7" s="144">
        <v>0</v>
      </c>
      <c r="G7" s="113">
        <v>0</v>
      </c>
      <c r="H7" s="117">
        <v>3</v>
      </c>
      <c r="I7" s="116">
        <v>3</v>
      </c>
      <c r="J7" s="116">
        <v>3</v>
      </c>
      <c r="K7" s="116">
        <v>0</v>
      </c>
      <c r="L7" s="125">
        <v>1</v>
      </c>
      <c r="M7" s="168">
        <v>2</v>
      </c>
      <c r="N7" s="166"/>
      <c r="O7" s="9"/>
      <c r="X7" s="5"/>
      <c r="Y7" s="9"/>
      <c r="Z7" s="9"/>
      <c r="AA7" s="5"/>
    </row>
    <row r="8" spans="1:27" ht="13.5" customHeight="1">
      <c r="A8" s="439"/>
      <c r="B8" s="159" t="s">
        <v>97</v>
      </c>
      <c r="C8" s="108">
        <v>42</v>
      </c>
      <c r="D8" s="108">
        <v>15</v>
      </c>
      <c r="E8" s="108">
        <v>7</v>
      </c>
      <c r="F8" s="109">
        <v>4</v>
      </c>
      <c r="G8" s="108">
        <v>3</v>
      </c>
      <c r="H8" s="108">
        <v>7</v>
      </c>
      <c r="I8" s="107">
        <v>3</v>
      </c>
      <c r="J8" s="107">
        <v>8</v>
      </c>
      <c r="K8" s="107">
        <v>1</v>
      </c>
      <c r="L8" s="109">
        <v>4</v>
      </c>
      <c r="M8" s="107">
        <v>0</v>
      </c>
      <c r="N8" s="166"/>
      <c r="O8" s="9"/>
      <c r="X8" s="5"/>
      <c r="Y8" s="9"/>
      <c r="Z8" s="9"/>
      <c r="AA8" s="5"/>
    </row>
    <row r="9" spans="1:27" ht="13.5" customHeight="1">
      <c r="A9" s="439"/>
      <c r="B9" s="156" t="s">
        <v>96</v>
      </c>
      <c r="C9" s="121">
        <v>39</v>
      </c>
      <c r="D9" s="121">
        <v>19</v>
      </c>
      <c r="E9" s="121">
        <v>8</v>
      </c>
      <c r="F9" s="130">
        <v>0</v>
      </c>
      <c r="G9" s="105">
        <v>7</v>
      </c>
      <c r="H9" s="121">
        <v>5</v>
      </c>
      <c r="I9" s="120">
        <v>5</v>
      </c>
      <c r="J9" s="120">
        <v>6</v>
      </c>
      <c r="K9" s="120">
        <v>1</v>
      </c>
      <c r="L9" s="141">
        <v>0</v>
      </c>
      <c r="M9" s="120">
        <v>0</v>
      </c>
      <c r="N9" s="166"/>
      <c r="O9" s="9"/>
      <c r="X9" s="5"/>
      <c r="Y9" s="9"/>
      <c r="Z9" s="9"/>
      <c r="AA9" s="5"/>
    </row>
    <row r="10" spans="1:27" ht="13.5" customHeight="1">
      <c r="A10" s="427" t="s">
        <v>104</v>
      </c>
      <c r="B10" s="428"/>
      <c r="C10" s="153">
        <f t="shared" ref="C10:I10" si="0">SUM(C5:C9)</f>
        <v>86</v>
      </c>
      <c r="D10" s="153">
        <f t="shared" si="0"/>
        <v>40</v>
      </c>
      <c r="E10" s="153">
        <f t="shared" si="0"/>
        <v>16</v>
      </c>
      <c r="F10" s="167">
        <f t="shared" si="0"/>
        <v>4</v>
      </c>
      <c r="G10" s="167">
        <f t="shared" si="0"/>
        <v>10</v>
      </c>
      <c r="H10" s="153">
        <f t="shared" si="0"/>
        <v>15</v>
      </c>
      <c r="I10" s="152">
        <f t="shared" si="0"/>
        <v>11</v>
      </c>
      <c r="J10" s="152">
        <v>14</v>
      </c>
      <c r="K10" s="152">
        <f>SUM(K5:K9)</f>
        <v>2</v>
      </c>
      <c r="L10" s="153">
        <f>SUM(L5:L9)</f>
        <v>5</v>
      </c>
      <c r="M10" s="152">
        <f>SUM(M5:M9)</f>
        <v>2</v>
      </c>
      <c r="N10" s="166"/>
      <c r="O10" s="9"/>
      <c r="X10" s="5"/>
      <c r="Y10" s="9"/>
      <c r="Z10" s="9"/>
      <c r="AA10" s="5"/>
    </row>
    <row r="11" spans="1:27" ht="7.5" customHeight="1" thickBot="1"/>
    <row r="12" spans="1:27" ht="13.5" customHeight="1" thickTop="1">
      <c r="A12" s="432"/>
      <c r="B12" s="433"/>
      <c r="C12" s="117">
        <v>12</v>
      </c>
      <c r="D12" s="117">
        <v>13</v>
      </c>
      <c r="E12" s="117">
        <v>14</v>
      </c>
      <c r="F12" s="116">
        <v>15</v>
      </c>
      <c r="G12" s="117">
        <v>16</v>
      </c>
      <c r="H12" s="117">
        <v>17</v>
      </c>
      <c r="I12" s="117">
        <v>18</v>
      </c>
      <c r="J12" s="117">
        <v>19</v>
      </c>
      <c r="K12" s="125">
        <v>20</v>
      </c>
      <c r="L12" s="440" t="s">
        <v>103</v>
      </c>
      <c r="M12" s="441"/>
      <c r="N12" s="444" t="s">
        <v>14</v>
      </c>
      <c r="W12" s="5"/>
    </row>
    <row r="13" spans="1:27" ht="63.75" customHeight="1">
      <c r="A13" s="434"/>
      <c r="B13" s="435"/>
      <c r="C13" s="123" t="s">
        <v>13</v>
      </c>
      <c r="D13" s="123" t="s">
        <v>12</v>
      </c>
      <c r="E13" s="123" t="s">
        <v>11</v>
      </c>
      <c r="F13" s="123" t="s">
        <v>10</v>
      </c>
      <c r="G13" s="123" t="s">
        <v>9</v>
      </c>
      <c r="H13" s="165" t="s">
        <v>8</v>
      </c>
      <c r="I13" s="296" t="s">
        <v>92</v>
      </c>
      <c r="J13" s="123" t="s">
        <v>6</v>
      </c>
      <c r="K13" s="122" t="s">
        <v>5</v>
      </c>
      <c r="L13" s="442"/>
      <c r="M13" s="443"/>
      <c r="N13" s="445"/>
      <c r="O13" s="101"/>
      <c r="P13" s="101"/>
      <c r="Q13" s="101"/>
      <c r="R13" s="101"/>
      <c r="S13" s="101"/>
      <c r="T13" s="101"/>
      <c r="U13" s="101"/>
      <c r="V13" s="101"/>
      <c r="W13" s="101"/>
    </row>
    <row r="14" spans="1:27" ht="13.5" customHeight="1">
      <c r="A14" s="438" t="s">
        <v>102</v>
      </c>
      <c r="B14" s="117" t="s">
        <v>101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284">
        <v>0</v>
      </c>
      <c r="I14" s="113">
        <v>0</v>
      </c>
      <c r="J14" s="113">
        <v>0</v>
      </c>
      <c r="K14" s="282">
        <v>0</v>
      </c>
      <c r="L14" s="161">
        <f t="shared" ref="L14:L19" si="1">SUM(C5:M5,C14:K14)</f>
        <v>1</v>
      </c>
      <c r="M14" s="447">
        <f>SUM(L14:L15)</f>
        <v>9</v>
      </c>
      <c r="N14" s="160">
        <v>2</v>
      </c>
      <c r="O14" s="5"/>
      <c r="P14" s="5"/>
      <c r="Q14" s="5"/>
      <c r="R14" s="5"/>
      <c r="S14" s="5"/>
      <c r="T14" s="5"/>
      <c r="U14" s="5"/>
      <c r="V14" s="5"/>
      <c r="W14" s="5"/>
      <c r="X14" s="1" t="s">
        <v>33</v>
      </c>
    </row>
    <row r="15" spans="1:27" ht="13.5" customHeight="1">
      <c r="A15" s="446"/>
      <c r="B15" s="105" t="s">
        <v>100</v>
      </c>
      <c r="C15" s="292">
        <v>0</v>
      </c>
      <c r="D15" s="292">
        <v>0</v>
      </c>
      <c r="E15" s="164">
        <v>0</v>
      </c>
      <c r="F15" s="164">
        <v>0</v>
      </c>
      <c r="G15" s="164">
        <v>0</v>
      </c>
      <c r="H15" s="276">
        <v>1</v>
      </c>
      <c r="I15" s="292">
        <v>0</v>
      </c>
      <c r="J15" s="164">
        <v>0</v>
      </c>
      <c r="K15" s="291">
        <v>2</v>
      </c>
      <c r="L15" s="9">
        <f t="shared" si="1"/>
        <v>8</v>
      </c>
      <c r="M15" s="448"/>
      <c r="N15" s="154">
        <v>1</v>
      </c>
      <c r="O15" s="5"/>
      <c r="P15" s="5"/>
      <c r="Q15" s="5"/>
      <c r="R15" s="5"/>
      <c r="S15" s="5"/>
      <c r="T15" s="5"/>
      <c r="U15" s="5"/>
      <c r="V15" s="5"/>
      <c r="W15" s="5"/>
    </row>
    <row r="16" spans="1:27" ht="13.5" customHeight="1">
      <c r="A16" s="438" t="s">
        <v>99</v>
      </c>
      <c r="B16" s="162" t="s">
        <v>98</v>
      </c>
      <c r="C16" s="113">
        <v>0</v>
      </c>
      <c r="D16" s="113">
        <v>1</v>
      </c>
      <c r="E16" s="275">
        <v>2</v>
      </c>
      <c r="F16" s="275">
        <v>0</v>
      </c>
      <c r="G16" s="275">
        <v>2</v>
      </c>
      <c r="H16" s="275">
        <v>0</v>
      </c>
      <c r="I16" s="113">
        <v>1</v>
      </c>
      <c r="J16" s="275">
        <v>2</v>
      </c>
      <c r="K16" s="274">
        <v>2</v>
      </c>
      <c r="L16" s="161">
        <f t="shared" si="1"/>
        <v>29</v>
      </c>
      <c r="M16" s="447">
        <f>SUM(C7:M9,C16:K18)</f>
        <v>228</v>
      </c>
      <c r="N16" s="160" t="s">
        <v>0</v>
      </c>
      <c r="P16" s="1" t="s">
        <v>33</v>
      </c>
    </row>
    <row r="17" spans="1:27" ht="13.5" customHeight="1">
      <c r="A17" s="439"/>
      <c r="B17" s="159" t="s">
        <v>97</v>
      </c>
      <c r="C17" s="108">
        <v>0</v>
      </c>
      <c r="D17" s="108">
        <v>1</v>
      </c>
      <c r="E17" s="108">
        <v>0</v>
      </c>
      <c r="F17" s="108">
        <v>0</v>
      </c>
      <c r="G17" s="108">
        <v>5</v>
      </c>
      <c r="H17" s="278">
        <v>0</v>
      </c>
      <c r="I17" s="108">
        <v>2</v>
      </c>
      <c r="J17" s="108">
        <v>1</v>
      </c>
      <c r="K17" s="277">
        <v>1</v>
      </c>
      <c r="L17" s="158">
        <f t="shared" si="1"/>
        <v>104</v>
      </c>
      <c r="M17" s="313"/>
      <c r="N17" s="157">
        <v>0</v>
      </c>
    </row>
    <row r="18" spans="1:27" ht="13.5" customHeight="1">
      <c r="A18" s="439"/>
      <c r="B18" s="156" t="s">
        <v>96</v>
      </c>
      <c r="C18" s="292">
        <v>0</v>
      </c>
      <c r="D18" s="121">
        <v>1</v>
      </c>
      <c r="E18" s="121">
        <v>3</v>
      </c>
      <c r="F18" s="121">
        <v>1</v>
      </c>
      <c r="G18" s="121">
        <v>0</v>
      </c>
      <c r="H18" s="281">
        <v>0</v>
      </c>
      <c r="I18" s="121">
        <v>0</v>
      </c>
      <c r="J18" s="121">
        <v>0</v>
      </c>
      <c r="K18" s="280">
        <v>0</v>
      </c>
      <c r="L18" s="155">
        <f t="shared" si="1"/>
        <v>95</v>
      </c>
      <c r="M18" s="448"/>
      <c r="N18" s="154" t="s">
        <v>0</v>
      </c>
    </row>
    <row r="19" spans="1:27" ht="13.5" customHeight="1" thickBot="1">
      <c r="A19" s="427" t="s">
        <v>95</v>
      </c>
      <c r="B19" s="428"/>
      <c r="C19" s="290">
        <f t="shared" ref="C19:K19" si="2">SUM(C14:C18)</f>
        <v>0</v>
      </c>
      <c r="D19" s="288">
        <f t="shared" si="2"/>
        <v>3</v>
      </c>
      <c r="E19" s="288">
        <f t="shared" si="2"/>
        <v>5</v>
      </c>
      <c r="F19" s="288">
        <f t="shared" si="2"/>
        <v>1</v>
      </c>
      <c r="G19" s="288">
        <f t="shared" si="2"/>
        <v>7</v>
      </c>
      <c r="H19" s="288">
        <f t="shared" si="2"/>
        <v>1</v>
      </c>
      <c r="I19" s="288">
        <f t="shared" si="2"/>
        <v>3</v>
      </c>
      <c r="J19" s="288">
        <f t="shared" si="2"/>
        <v>3</v>
      </c>
      <c r="K19" s="167">
        <f t="shared" si="2"/>
        <v>5</v>
      </c>
      <c r="L19" s="429">
        <f t="shared" si="1"/>
        <v>233</v>
      </c>
      <c r="M19" s="430"/>
      <c r="N19" s="151">
        <f>SUM(N14:N18)</f>
        <v>3</v>
      </c>
      <c r="Q19" s="5"/>
    </row>
    <row r="20" spans="1:27" ht="15" customHeight="1" thickTop="1">
      <c r="A20" s="9"/>
      <c r="B20" s="9"/>
      <c r="C20" s="90"/>
      <c r="D20" s="90"/>
      <c r="E20" s="90"/>
      <c r="F20" s="90"/>
      <c r="G20" s="90"/>
      <c r="H20" s="90"/>
      <c r="I20" s="90"/>
      <c r="J20" s="9"/>
      <c r="K20" s="9"/>
      <c r="L20" s="9"/>
      <c r="M20" s="9"/>
      <c r="N20" s="9"/>
      <c r="O20" s="5"/>
      <c r="Q20" s="5"/>
      <c r="R20" s="5"/>
    </row>
    <row r="21" spans="1:27" ht="21" customHeight="1">
      <c r="A21" s="98" t="s">
        <v>94</v>
      </c>
    </row>
    <row r="22" spans="1:27" ht="15" customHeight="1">
      <c r="A22" s="11" t="s">
        <v>93</v>
      </c>
      <c r="J22" s="150"/>
      <c r="K22" s="150"/>
      <c r="L22" s="150"/>
      <c r="M22" s="149" t="s">
        <v>290</v>
      </c>
      <c r="Q22" s="1" t="s">
        <v>33</v>
      </c>
      <c r="V22" s="10"/>
    </row>
    <row r="23" spans="1:27" ht="13.5" customHeight="1">
      <c r="A23" s="423"/>
      <c r="B23" s="424"/>
      <c r="C23" s="117">
        <v>1</v>
      </c>
      <c r="D23" s="117">
        <v>2</v>
      </c>
      <c r="E23" s="139">
        <v>3</v>
      </c>
      <c r="F23" s="117">
        <v>4</v>
      </c>
      <c r="G23" s="117">
        <v>5</v>
      </c>
      <c r="H23" s="117">
        <v>6</v>
      </c>
      <c r="I23" s="117">
        <v>7</v>
      </c>
      <c r="J23" s="117">
        <v>8</v>
      </c>
      <c r="K23" s="117">
        <v>9</v>
      </c>
      <c r="L23" s="125">
        <v>10</v>
      </c>
      <c r="M23" s="148">
        <v>11</v>
      </c>
      <c r="N23" s="9"/>
      <c r="V23" s="9"/>
      <c r="W23" s="9"/>
      <c r="X23" s="9"/>
      <c r="Y23" s="9"/>
      <c r="Z23" s="9"/>
      <c r="AA23" s="5"/>
    </row>
    <row r="24" spans="1:27" ht="52.5" customHeight="1">
      <c r="A24" s="425"/>
      <c r="B24" s="426"/>
      <c r="C24" s="123" t="s">
        <v>27</v>
      </c>
      <c r="D24" s="123" t="s">
        <v>26</v>
      </c>
      <c r="E24" s="147" t="s">
        <v>25</v>
      </c>
      <c r="F24" s="122" t="s">
        <v>24</v>
      </c>
      <c r="G24" s="123" t="s">
        <v>23</v>
      </c>
      <c r="H24" s="123" t="s">
        <v>22</v>
      </c>
      <c r="I24" s="123" t="s">
        <v>21</v>
      </c>
      <c r="J24" s="146" t="s">
        <v>20</v>
      </c>
      <c r="K24" s="123" t="s">
        <v>19</v>
      </c>
      <c r="L24" s="122" t="s">
        <v>18</v>
      </c>
      <c r="M24" s="145" t="s">
        <v>17</v>
      </c>
      <c r="N24" s="101"/>
      <c r="V24" s="5"/>
      <c r="W24" s="5"/>
      <c r="X24" s="101"/>
      <c r="Y24" s="101"/>
      <c r="Z24" s="5"/>
      <c r="AA24" s="5"/>
    </row>
    <row r="25" spans="1:27" ht="13.5" customHeight="1">
      <c r="A25" s="453" t="s">
        <v>91</v>
      </c>
      <c r="B25" s="114" t="s">
        <v>89</v>
      </c>
      <c r="C25" s="135">
        <v>0</v>
      </c>
      <c r="D25" s="112">
        <v>23</v>
      </c>
      <c r="E25" s="135">
        <v>8</v>
      </c>
      <c r="F25" s="111">
        <v>0</v>
      </c>
      <c r="G25" s="112">
        <v>13</v>
      </c>
      <c r="H25" s="112">
        <v>0</v>
      </c>
      <c r="I25" s="112">
        <v>0</v>
      </c>
      <c r="J25" s="112">
        <v>0</v>
      </c>
      <c r="K25" s="112">
        <v>0</v>
      </c>
      <c r="L25" s="144">
        <v>0</v>
      </c>
      <c r="M25" s="143">
        <v>0</v>
      </c>
      <c r="N25" s="9"/>
      <c r="V25" s="5"/>
      <c r="W25" s="5"/>
      <c r="X25" s="9"/>
      <c r="Y25" s="9"/>
      <c r="Z25" s="5"/>
      <c r="AA25" s="5"/>
    </row>
    <row r="26" spans="1:27" ht="13.5" customHeight="1">
      <c r="A26" s="454"/>
      <c r="B26" s="109" t="s">
        <v>88</v>
      </c>
      <c r="C26" s="133">
        <v>3</v>
      </c>
      <c r="D26" s="107">
        <v>1</v>
      </c>
      <c r="E26" s="133">
        <v>0</v>
      </c>
      <c r="F26" s="106">
        <v>0</v>
      </c>
      <c r="G26" s="107">
        <v>1</v>
      </c>
      <c r="H26" s="107">
        <v>1</v>
      </c>
      <c r="I26" s="107">
        <v>1</v>
      </c>
      <c r="J26" s="107">
        <v>1</v>
      </c>
      <c r="K26" s="107">
        <v>1</v>
      </c>
      <c r="L26" s="109">
        <v>0</v>
      </c>
      <c r="M26" s="132">
        <v>1</v>
      </c>
      <c r="N26" s="9"/>
      <c r="V26" s="5"/>
      <c r="W26" s="5"/>
      <c r="X26" s="9"/>
      <c r="Y26" s="9"/>
      <c r="Z26" s="5"/>
      <c r="AA26" s="5"/>
    </row>
    <row r="27" spans="1:27" ht="13.5" customHeight="1">
      <c r="A27" s="455"/>
      <c r="B27" s="121" t="s">
        <v>87</v>
      </c>
      <c r="C27" s="142">
        <v>30</v>
      </c>
      <c r="D27" s="120">
        <v>0</v>
      </c>
      <c r="E27" s="142">
        <v>0</v>
      </c>
      <c r="F27" s="119">
        <v>6</v>
      </c>
      <c r="G27" s="120">
        <v>0</v>
      </c>
      <c r="H27" s="120">
        <v>9</v>
      </c>
      <c r="I27" s="120">
        <v>0</v>
      </c>
      <c r="J27" s="120">
        <v>4</v>
      </c>
      <c r="K27" s="120">
        <v>3</v>
      </c>
      <c r="L27" s="141">
        <v>3</v>
      </c>
      <c r="M27" s="140">
        <v>0</v>
      </c>
      <c r="N27" s="9"/>
      <c r="V27" s="5"/>
      <c r="W27" s="5"/>
      <c r="X27" s="9"/>
      <c r="Y27" s="9"/>
      <c r="Z27" s="5"/>
      <c r="AA27" s="5"/>
    </row>
    <row r="28" spans="1:27" ht="13.5" customHeight="1">
      <c r="A28" s="458" t="s">
        <v>90</v>
      </c>
      <c r="B28" s="118" t="s">
        <v>89</v>
      </c>
      <c r="C28" s="139">
        <v>0</v>
      </c>
      <c r="D28" s="116">
        <v>2</v>
      </c>
      <c r="E28" s="139">
        <v>0</v>
      </c>
      <c r="F28" s="115">
        <v>5</v>
      </c>
      <c r="G28" s="116">
        <v>13</v>
      </c>
      <c r="H28" s="116">
        <v>12</v>
      </c>
      <c r="I28" s="116">
        <v>12</v>
      </c>
      <c r="J28" s="116">
        <v>16</v>
      </c>
      <c r="K28" s="116">
        <v>0</v>
      </c>
      <c r="L28" s="117">
        <v>0</v>
      </c>
      <c r="M28" s="138">
        <v>0</v>
      </c>
      <c r="N28" s="9"/>
      <c r="V28" s="5"/>
      <c r="W28" s="5"/>
      <c r="X28" s="9"/>
      <c r="Y28" s="9"/>
      <c r="Z28" s="5"/>
      <c r="AA28" s="5"/>
    </row>
    <row r="29" spans="1:27" ht="13.5" customHeight="1">
      <c r="A29" s="454"/>
      <c r="B29" s="109" t="s">
        <v>88</v>
      </c>
      <c r="C29" s="133">
        <v>0</v>
      </c>
      <c r="D29" s="107">
        <v>0</v>
      </c>
      <c r="E29" s="133">
        <v>0</v>
      </c>
      <c r="F29" s="106">
        <v>0</v>
      </c>
      <c r="G29" s="107">
        <v>1</v>
      </c>
      <c r="H29" s="107">
        <v>7</v>
      </c>
      <c r="I29" s="107">
        <v>8</v>
      </c>
      <c r="J29" s="107">
        <v>0</v>
      </c>
      <c r="K29" s="107">
        <v>0</v>
      </c>
      <c r="L29" s="108">
        <v>0</v>
      </c>
      <c r="M29" s="137">
        <v>0</v>
      </c>
      <c r="N29" s="9"/>
      <c r="T29" s="1" t="s">
        <v>54</v>
      </c>
      <c r="V29" s="5"/>
      <c r="W29" s="5"/>
      <c r="X29" s="9"/>
      <c r="Y29" s="9"/>
      <c r="Z29" s="5"/>
      <c r="AA29" s="5"/>
    </row>
    <row r="30" spans="1:27" ht="13.5" customHeight="1">
      <c r="A30" s="459"/>
      <c r="B30" s="105" t="s">
        <v>87</v>
      </c>
      <c r="C30" s="131">
        <v>0</v>
      </c>
      <c r="D30" s="104">
        <v>0</v>
      </c>
      <c r="E30" s="131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5">
        <v>0</v>
      </c>
      <c r="M30" s="136">
        <v>0</v>
      </c>
      <c r="N30" s="9"/>
      <c r="V30" s="5"/>
      <c r="W30" s="5"/>
      <c r="X30" s="9"/>
      <c r="Y30" s="9"/>
      <c r="Z30" s="5"/>
      <c r="AA30" s="5"/>
    </row>
    <row r="31" spans="1:27" ht="13.5" customHeight="1">
      <c r="A31" s="453" t="s">
        <v>41</v>
      </c>
      <c r="B31" s="114" t="s">
        <v>89</v>
      </c>
      <c r="C31" s="135">
        <v>3</v>
      </c>
      <c r="D31" s="112">
        <v>26</v>
      </c>
      <c r="E31" s="135">
        <v>26</v>
      </c>
      <c r="F31" s="112">
        <v>0</v>
      </c>
      <c r="G31" s="112">
        <v>9</v>
      </c>
      <c r="H31" s="112">
        <v>18</v>
      </c>
      <c r="I31" s="112">
        <v>0</v>
      </c>
      <c r="J31" s="112">
        <v>0</v>
      </c>
      <c r="K31" s="112">
        <v>0</v>
      </c>
      <c r="L31" s="113">
        <v>2</v>
      </c>
      <c r="M31" s="134">
        <v>0</v>
      </c>
      <c r="N31" s="9"/>
      <c r="V31" s="5"/>
      <c r="W31" s="5"/>
      <c r="X31" s="9"/>
      <c r="Y31" s="9"/>
      <c r="Z31" s="5"/>
      <c r="AA31" s="5"/>
    </row>
    <row r="32" spans="1:27" ht="13.5" customHeight="1">
      <c r="A32" s="454"/>
      <c r="B32" s="109" t="s">
        <v>88</v>
      </c>
      <c r="C32" s="133">
        <v>29</v>
      </c>
      <c r="D32" s="107">
        <v>0</v>
      </c>
      <c r="E32" s="133">
        <v>0</v>
      </c>
      <c r="F32" s="107">
        <v>1</v>
      </c>
      <c r="G32" s="107">
        <v>1</v>
      </c>
      <c r="H32" s="107">
        <v>0</v>
      </c>
      <c r="I32" s="107">
        <v>0</v>
      </c>
      <c r="J32" s="107">
        <v>0</v>
      </c>
      <c r="K32" s="107">
        <v>3</v>
      </c>
      <c r="L32" s="109">
        <v>0</v>
      </c>
      <c r="M32" s="132">
        <v>12</v>
      </c>
      <c r="N32" s="9"/>
      <c r="V32" s="5"/>
      <c r="W32" s="5"/>
      <c r="X32" s="9"/>
      <c r="Y32" s="9"/>
      <c r="Z32" s="5"/>
      <c r="AA32" s="5"/>
    </row>
    <row r="33" spans="1:27" ht="13.5" customHeight="1">
      <c r="A33" s="459"/>
      <c r="B33" s="105" t="s">
        <v>87</v>
      </c>
      <c r="C33" s="131">
        <v>36</v>
      </c>
      <c r="D33" s="104">
        <v>0</v>
      </c>
      <c r="E33" s="131">
        <v>0</v>
      </c>
      <c r="F33" s="104">
        <v>1</v>
      </c>
      <c r="G33" s="104">
        <v>24</v>
      </c>
      <c r="H33" s="104">
        <v>0</v>
      </c>
      <c r="I33" s="104">
        <v>0</v>
      </c>
      <c r="J33" s="104">
        <v>22</v>
      </c>
      <c r="K33" s="104">
        <v>2</v>
      </c>
      <c r="L33" s="130">
        <v>0</v>
      </c>
      <c r="M33" s="129">
        <v>2</v>
      </c>
      <c r="N33" s="9"/>
      <c r="V33" s="5"/>
      <c r="W33" s="5"/>
      <c r="X33" s="9"/>
      <c r="Y33" s="9"/>
      <c r="Z33" s="5"/>
      <c r="AA33" s="5"/>
    </row>
    <row r="34" spans="1:27" ht="13.5" customHeight="1">
      <c r="A34" s="462" t="s">
        <v>86</v>
      </c>
      <c r="B34" s="463"/>
      <c r="C34" s="128">
        <f>SUM(C25:C33)</f>
        <v>101</v>
      </c>
      <c r="D34" s="102">
        <f t="shared" ref="D34:M34" si="3">SUM(D25:D33)</f>
        <v>52</v>
      </c>
      <c r="E34" s="128">
        <f t="shared" si="3"/>
        <v>34</v>
      </c>
      <c r="F34" s="102">
        <f t="shared" si="3"/>
        <v>13</v>
      </c>
      <c r="G34" s="102">
        <f t="shared" si="3"/>
        <v>62</v>
      </c>
      <c r="H34" s="102">
        <f t="shared" si="3"/>
        <v>47</v>
      </c>
      <c r="I34" s="102">
        <f t="shared" si="3"/>
        <v>21</v>
      </c>
      <c r="J34" s="102">
        <f t="shared" si="3"/>
        <v>43</v>
      </c>
      <c r="K34" s="102">
        <f t="shared" si="3"/>
        <v>9</v>
      </c>
      <c r="L34" s="127">
        <f t="shared" si="3"/>
        <v>5</v>
      </c>
      <c r="M34" s="126">
        <f t="shared" si="3"/>
        <v>15</v>
      </c>
      <c r="N34" s="9"/>
      <c r="V34" s="5"/>
      <c r="W34" s="5"/>
      <c r="X34" s="9"/>
      <c r="Y34" s="9"/>
      <c r="Z34" s="5"/>
      <c r="AA34" s="5"/>
    </row>
    <row r="35" spans="1:27" ht="7.5" customHeight="1"/>
    <row r="36" spans="1:27" ht="13.5" customHeight="1">
      <c r="A36" s="423"/>
      <c r="B36" s="424"/>
      <c r="C36" s="117">
        <v>12</v>
      </c>
      <c r="D36" s="117">
        <v>13</v>
      </c>
      <c r="E36" s="117">
        <v>14</v>
      </c>
      <c r="F36" s="117">
        <v>15</v>
      </c>
      <c r="G36" s="117">
        <v>16</v>
      </c>
      <c r="H36" s="117">
        <v>17</v>
      </c>
      <c r="I36" s="117">
        <v>18</v>
      </c>
      <c r="J36" s="117">
        <v>19</v>
      </c>
      <c r="K36" s="125">
        <v>20</v>
      </c>
      <c r="L36" s="450" t="s">
        <v>15</v>
      </c>
      <c r="M36" s="451"/>
    </row>
    <row r="37" spans="1:27" ht="52.5" customHeight="1">
      <c r="A37" s="425"/>
      <c r="B37" s="426"/>
      <c r="C37" s="123" t="s">
        <v>13</v>
      </c>
      <c r="D37" s="123" t="s">
        <v>12</v>
      </c>
      <c r="E37" s="123" t="s">
        <v>11</v>
      </c>
      <c r="F37" s="123" t="s">
        <v>10</v>
      </c>
      <c r="G37" s="124" t="s">
        <v>9</v>
      </c>
      <c r="H37" s="123" t="s">
        <v>8</v>
      </c>
      <c r="I37" s="296" t="s">
        <v>92</v>
      </c>
      <c r="J37" s="123" t="s">
        <v>6</v>
      </c>
      <c r="K37" s="122" t="s">
        <v>5</v>
      </c>
      <c r="L37" s="442"/>
      <c r="M37" s="452"/>
    </row>
    <row r="38" spans="1:27" ht="13.5" customHeight="1">
      <c r="A38" s="453" t="s">
        <v>91</v>
      </c>
      <c r="B38" s="114" t="s">
        <v>89</v>
      </c>
      <c r="C38" s="113">
        <v>0</v>
      </c>
      <c r="D38" s="113">
        <v>1</v>
      </c>
      <c r="E38" s="113">
        <v>0</v>
      </c>
      <c r="F38" s="113">
        <v>0</v>
      </c>
      <c r="G38" s="113">
        <v>0</v>
      </c>
      <c r="H38" s="113">
        <v>1</v>
      </c>
      <c r="I38" s="113">
        <v>0</v>
      </c>
      <c r="J38" s="113">
        <v>0</v>
      </c>
      <c r="K38" s="282">
        <v>0</v>
      </c>
      <c r="L38" s="110">
        <f>SUM(C25:M25,C38:K38)</f>
        <v>46</v>
      </c>
      <c r="M38" s="311">
        <f>SUM(L38:L40)</f>
        <v>118</v>
      </c>
    </row>
    <row r="39" spans="1:27" ht="13.5" customHeight="1">
      <c r="A39" s="454"/>
      <c r="B39" s="109" t="s">
        <v>88</v>
      </c>
      <c r="C39" s="108">
        <v>1</v>
      </c>
      <c r="D39" s="108">
        <v>0</v>
      </c>
      <c r="E39" s="108">
        <v>1</v>
      </c>
      <c r="F39" s="108">
        <v>1</v>
      </c>
      <c r="G39" s="108">
        <v>0</v>
      </c>
      <c r="H39" s="108">
        <v>0</v>
      </c>
      <c r="I39" s="108">
        <v>1</v>
      </c>
      <c r="J39" s="108">
        <v>1</v>
      </c>
      <c r="K39" s="277">
        <v>1</v>
      </c>
      <c r="L39" s="83">
        <f>SUM(C26:M26,C39:K39)</f>
        <v>16</v>
      </c>
      <c r="M39" s="456"/>
    </row>
    <row r="40" spans="1:27" ht="12.75" customHeight="1">
      <c r="A40" s="455"/>
      <c r="B40" s="121" t="s">
        <v>87</v>
      </c>
      <c r="C40" s="121">
        <v>0</v>
      </c>
      <c r="D40" s="121">
        <v>0</v>
      </c>
      <c r="E40" s="121">
        <v>0</v>
      </c>
      <c r="F40" s="121">
        <v>0</v>
      </c>
      <c r="G40" s="121">
        <v>1</v>
      </c>
      <c r="H40" s="121">
        <v>0</v>
      </c>
      <c r="I40" s="121">
        <v>0</v>
      </c>
      <c r="J40" s="121">
        <v>0</v>
      </c>
      <c r="K40" s="280">
        <v>0</v>
      </c>
      <c r="L40" s="103">
        <f t="shared" ref="L40:L43" si="4">SUM(C27:M27,C40:K40)</f>
        <v>56</v>
      </c>
      <c r="M40" s="457"/>
    </row>
    <row r="41" spans="1:27" ht="13.5" customHeight="1">
      <c r="A41" s="458" t="s">
        <v>90</v>
      </c>
      <c r="B41" s="118" t="s">
        <v>89</v>
      </c>
      <c r="C41" s="275">
        <v>0</v>
      </c>
      <c r="D41" s="275">
        <v>0</v>
      </c>
      <c r="E41" s="275">
        <v>0</v>
      </c>
      <c r="F41" s="275">
        <v>0</v>
      </c>
      <c r="G41" s="275">
        <v>0</v>
      </c>
      <c r="H41" s="275">
        <v>0</v>
      </c>
      <c r="I41" s="275">
        <v>0</v>
      </c>
      <c r="J41" s="275">
        <v>0</v>
      </c>
      <c r="K41" s="274">
        <v>0</v>
      </c>
      <c r="L41" s="110">
        <f>SUM(C28:M28,C41:K41)</f>
        <v>60</v>
      </c>
      <c r="M41" s="311">
        <f>SUM(L41:L43)</f>
        <v>111</v>
      </c>
    </row>
    <row r="42" spans="1:27" ht="13.5" customHeight="1">
      <c r="A42" s="454"/>
      <c r="B42" s="109" t="s">
        <v>88</v>
      </c>
      <c r="C42" s="108">
        <v>0</v>
      </c>
      <c r="D42" s="108">
        <v>2</v>
      </c>
      <c r="E42" s="108">
        <v>0</v>
      </c>
      <c r="F42" s="108">
        <v>0</v>
      </c>
      <c r="G42" s="108">
        <v>3</v>
      </c>
      <c r="H42" s="108">
        <v>0</v>
      </c>
      <c r="I42" s="108">
        <v>3</v>
      </c>
      <c r="J42" s="108">
        <v>21</v>
      </c>
      <c r="K42" s="277">
        <v>6</v>
      </c>
      <c r="L42" s="83">
        <f>SUM(C29:M29,C42:K42)</f>
        <v>51</v>
      </c>
      <c r="M42" s="456"/>
    </row>
    <row r="43" spans="1:27" ht="13.5" customHeight="1">
      <c r="A43" s="459"/>
      <c r="B43" s="105" t="s">
        <v>87</v>
      </c>
      <c r="C43" s="292">
        <v>0</v>
      </c>
      <c r="D43" s="292">
        <v>0</v>
      </c>
      <c r="E43" s="292">
        <v>0</v>
      </c>
      <c r="F43" s="292">
        <v>0</v>
      </c>
      <c r="G43" s="292">
        <v>0</v>
      </c>
      <c r="H43" s="292">
        <v>0</v>
      </c>
      <c r="I43" s="292">
        <v>0</v>
      </c>
      <c r="J43" s="292">
        <v>0</v>
      </c>
      <c r="K43" s="279">
        <v>0</v>
      </c>
      <c r="L43" s="103">
        <f t="shared" si="4"/>
        <v>0</v>
      </c>
      <c r="M43" s="460"/>
    </row>
    <row r="44" spans="1:27" ht="13.5" customHeight="1">
      <c r="A44" s="453" t="s">
        <v>41</v>
      </c>
      <c r="B44" s="114" t="s">
        <v>89</v>
      </c>
      <c r="C44" s="113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1</v>
      </c>
      <c r="I44" s="113">
        <v>0</v>
      </c>
      <c r="J44" s="113">
        <v>0</v>
      </c>
      <c r="K44" s="282">
        <v>0</v>
      </c>
      <c r="L44" s="110">
        <f>SUM(C31:M31,C44:K44)</f>
        <v>85</v>
      </c>
      <c r="M44" s="461">
        <f>SUM(L44:L46)</f>
        <v>232</v>
      </c>
    </row>
    <row r="45" spans="1:27" ht="13.5" customHeight="1">
      <c r="A45" s="454"/>
      <c r="B45" s="109" t="s">
        <v>88</v>
      </c>
      <c r="C45" s="108">
        <v>0</v>
      </c>
      <c r="D45" s="108">
        <v>0</v>
      </c>
      <c r="E45" s="108">
        <v>3</v>
      </c>
      <c r="F45" s="108">
        <v>3</v>
      </c>
      <c r="G45" s="108">
        <v>0</v>
      </c>
      <c r="H45" s="108">
        <v>0</v>
      </c>
      <c r="I45" s="108">
        <v>0</v>
      </c>
      <c r="J45" s="108">
        <v>0</v>
      </c>
      <c r="K45" s="277">
        <v>8</v>
      </c>
      <c r="L45" s="83">
        <f>SUM(C32:M32,C45:K45)</f>
        <v>60</v>
      </c>
      <c r="M45" s="456"/>
    </row>
    <row r="46" spans="1:27" ht="13.5" customHeight="1">
      <c r="A46" s="459"/>
      <c r="B46" s="105" t="s">
        <v>87</v>
      </c>
      <c r="C46" s="292">
        <v>0</v>
      </c>
      <c r="D46" s="292">
        <v>0</v>
      </c>
      <c r="E46" s="292">
        <v>0</v>
      </c>
      <c r="F46" s="292">
        <v>0</v>
      </c>
      <c r="G46" s="292">
        <v>0</v>
      </c>
      <c r="H46" s="292">
        <v>0</v>
      </c>
      <c r="I46" s="292">
        <v>0</v>
      </c>
      <c r="J46" s="292">
        <v>0</v>
      </c>
      <c r="K46" s="279">
        <v>0</v>
      </c>
      <c r="L46" s="103">
        <f>SUM(C33:M33,C46:K46)</f>
        <v>87</v>
      </c>
      <c r="M46" s="460"/>
    </row>
    <row r="47" spans="1:27" ht="13.5" customHeight="1">
      <c r="A47" s="462" t="s">
        <v>86</v>
      </c>
      <c r="B47" s="463"/>
      <c r="C47" s="290">
        <f t="shared" ref="C47:K47" si="5">SUM(C38:C46)</f>
        <v>1</v>
      </c>
      <c r="D47" s="290">
        <f t="shared" si="5"/>
        <v>3</v>
      </c>
      <c r="E47" s="290">
        <f t="shared" si="5"/>
        <v>4</v>
      </c>
      <c r="F47" s="290">
        <f t="shared" si="5"/>
        <v>4</v>
      </c>
      <c r="G47" s="290">
        <f t="shared" si="5"/>
        <v>4</v>
      </c>
      <c r="H47" s="290">
        <f t="shared" si="5"/>
        <v>2</v>
      </c>
      <c r="I47" s="290">
        <f t="shared" si="5"/>
        <v>4</v>
      </c>
      <c r="J47" s="290">
        <f t="shared" si="5"/>
        <v>22</v>
      </c>
      <c r="K47" s="289">
        <f t="shared" si="5"/>
        <v>15</v>
      </c>
      <c r="L47" s="429">
        <f>SUM(C34:M34,C47:K47)</f>
        <v>461</v>
      </c>
      <c r="M47" s="449"/>
    </row>
    <row r="53" spans="17:17">
      <c r="Q53" s="1" t="s">
        <v>54</v>
      </c>
    </row>
    <row r="65" spans="8:8">
      <c r="H65" s="2"/>
    </row>
    <row r="66" spans="8:8">
      <c r="H66" s="2"/>
    </row>
    <row r="67" spans="8:8">
      <c r="H67" s="2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  <row r="75" spans="8:8">
      <c r="H75" s="2"/>
    </row>
    <row r="76" spans="8:8">
      <c r="H76" s="2"/>
    </row>
    <row r="77" spans="8:8">
      <c r="H77" s="2"/>
    </row>
    <row r="98" spans="13:13">
      <c r="M98" s="1">
        <f>SUM(M65:M97)</f>
        <v>0</v>
      </c>
    </row>
  </sheetData>
  <mergeCells count="29">
    <mergeCell ref="A25:A27"/>
    <mergeCell ref="A28:A30"/>
    <mergeCell ref="A31:A33"/>
    <mergeCell ref="A34:B34"/>
    <mergeCell ref="A47:B47"/>
    <mergeCell ref="L47:M47"/>
    <mergeCell ref="L36:M37"/>
    <mergeCell ref="A38:A40"/>
    <mergeCell ref="M38:M40"/>
    <mergeCell ref="A41:A43"/>
    <mergeCell ref="M41:M43"/>
    <mergeCell ref="A44:A46"/>
    <mergeCell ref="M44:M46"/>
    <mergeCell ref="A36:B37"/>
    <mergeCell ref="N12:N13"/>
    <mergeCell ref="A14:A15"/>
    <mergeCell ref="M14:M15"/>
    <mergeCell ref="A16:A18"/>
    <mergeCell ref="M16:M18"/>
    <mergeCell ref="A23:B24"/>
    <mergeCell ref="A19:B19"/>
    <mergeCell ref="L19:M19"/>
    <mergeCell ref="H2:M2"/>
    <mergeCell ref="A3:B4"/>
    <mergeCell ref="A5:A6"/>
    <mergeCell ref="A7:A9"/>
    <mergeCell ref="A10:B10"/>
    <mergeCell ref="A12:B13"/>
    <mergeCell ref="L12:M13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093A1-9A14-4467-9FB0-609AB8B9EDAD}">
  <sheetPr>
    <tabColor rgb="FFFFFF00"/>
  </sheetPr>
  <dimension ref="A1:P146"/>
  <sheetViews>
    <sheetView view="pageBreakPreview" zoomScale="60" zoomScaleNormal="100" workbookViewId="0">
      <selection activeCell="P18" sqref="P18"/>
    </sheetView>
  </sheetViews>
  <sheetFormatPr defaultRowHeight="13.5"/>
  <cols>
    <col min="1" max="2" width="4.125" style="1" customWidth="1"/>
    <col min="3" max="3" width="6.25" style="1" customWidth="1"/>
    <col min="4" max="4" width="13.75" style="1" customWidth="1"/>
    <col min="5" max="5" width="8.75" style="1" customWidth="1"/>
    <col min="6" max="6" width="10.625" style="1" customWidth="1"/>
    <col min="7" max="9" width="4.125" style="1" customWidth="1"/>
    <col min="10" max="10" width="6.25" style="1" customWidth="1"/>
    <col min="11" max="11" width="14.75" style="1" customWidth="1"/>
    <col min="12" max="12" width="8.75" style="1" customWidth="1"/>
    <col min="13" max="13" width="10.625" style="1" customWidth="1"/>
    <col min="14" max="16" width="6" style="1" customWidth="1"/>
    <col min="17" max="16384" width="9" style="1"/>
  </cols>
  <sheetData>
    <row r="1" spans="1:15" ht="24.75" customHeight="1">
      <c r="A1" s="242" t="s">
        <v>277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5" ht="18.75" customHeight="1">
      <c r="A2" s="11" t="s">
        <v>276</v>
      </c>
      <c r="B2" s="174"/>
      <c r="C2" s="174"/>
      <c r="D2" s="174"/>
      <c r="E2" s="174"/>
      <c r="F2" s="174"/>
      <c r="G2" s="174"/>
      <c r="H2" s="174"/>
      <c r="I2" s="174"/>
      <c r="J2" s="174"/>
      <c r="K2" s="617" t="s">
        <v>292</v>
      </c>
      <c r="L2" s="617"/>
      <c r="M2" s="617"/>
    </row>
    <row r="3" spans="1:15" ht="67.5" customHeight="1">
      <c r="A3" s="331" t="s">
        <v>170</v>
      </c>
      <c r="B3" s="464"/>
      <c r="C3" s="306" t="s">
        <v>275</v>
      </c>
      <c r="D3" s="306"/>
      <c r="E3" s="464" t="s">
        <v>32</v>
      </c>
      <c r="F3" s="467" t="s">
        <v>168</v>
      </c>
      <c r="G3" s="241"/>
      <c r="H3" s="331" t="s">
        <v>170</v>
      </c>
      <c r="I3" s="464"/>
      <c r="J3" s="306" t="s">
        <v>275</v>
      </c>
      <c r="K3" s="306"/>
      <c r="L3" s="464" t="s">
        <v>32</v>
      </c>
      <c r="M3" s="467" t="s">
        <v>168</v>
      </c>
    </row>
    <row r="4" spans="1:15" ht="7.5" customHeight="1">
      <c r="A4" s="333"/>
      <c r="B4" s="465"/>
      <c r="C4" s="466"/>
      <c r="D4" s="466"/>
      <c r="E4" s="465"/>
      <c r="F4" s="468"/>
      <c r="G4" s="241"/>
      <c r="H4" s="333"/>
      <c r="I4" s="465"/>
      <c r="J4" s="466"/>
      <c r="K4" s="466"/>
      <c r="L4" s="465"/>
      <c r="M4" s="468"/>
    </row>
    <row r="5" spans="1:15" ht="16.5" customHeight="1">
      <c r="A5" s="440" t="s">
        <v>274</v>
      </c>
      <c r="B5" s="469"/>
      <c r="C5" s="474" t="s">
        <v>110</v>
      </c>
      <c r="D5" s="475"/>
      <c r="E5" s="240" t="s">
        <v>161</v>
      </c>
      <c r="F5" s="200" t="s">
        <v>161</v>
      </c>
      <c r="G5" s="3"/>
      <c r="H5" s="440" t="s">
        <v>273</v>
      </c>
      <c r="I5" s="476"/>
      <c r="J5" s="480" t="s">
        <v>272</v>
      </c>
      <c r="K5" s="480"/>
      <c r="L5" s="238">
        <v>10</v>
      </c>
      <c r="M5" s="234">
        <v>4</v>
      </c>
      <c r="N5" s="14"/>
      <c r="O5" s="5"/>
    </row>
    <row r="6" spans="1:15" ht="16.5" customHeight="1">
      <c r="A6" s="470"/>
      <c r="B6" s="471"/>
      <c r="C6" s="481" t="s">
        <v>271</v>
      </c>
      <c r="D6" s="482"/>
      <c r="E6" s="189" t="s">
        <v>161</v>
      </c>
      <c r="F6" s="188" t="s">
        <v>161</v>
      </c>
      <c r="G6" s="3"/>
      <c r="H6" s="477"/>
      <c r="I6" s="478"/>
      <c r="J6" s="480" t="s">
        <v>270</v>
      </c>
      <c r="K6" s="480"/>
      <c r="L6" s="238">
        <v>10</v>
      </c>
      <c r="M6" s="226">
        <v>4</v>
      </c>
      <c r="N6" s="14"/>
      <c r="O6" s="5"/>
    </row>
    <row r="7" spans="1:15" ht="16.5" customHeight="1">
      <c r="A7" s="470"/>
      <c r="B7" s="471"/>
      <c r="C7" s="481" t="s">
        <v>269</v>
      </c>
      <c r="D7" s="482"/>
      <c r="E7" s="189" t="s">
        <v>161</v>
      </c>
      <c r="F7" s="188" t="s">
        <v>161</v>
      </c>
      <c r="G7" s="3"/>
      <c r="H7" s="477"/>
      <c r="I7" s="478"/>
      <c r="J7" s="208"/>
      <c r="K7" s="207" t="s">
        <v>268</v>
      </c>
      <c r="L7" s="503" t="s">
        <v>0</v>
      </c>
      <c r="M7" s="504" t="s">
        <v>0</v>
      </c>
      <c r="N7" s="14"/>
      <c r="O7" s="5"/>
    </row>
    <row r="8" spans="1:15" ht="16.5" customHeight="1">
      <c r="A8" s="470"/>
      <c r="B8" s="471"/>
      <c r="C8" s="481" t="s">
        <v>267</v>
      </c>
      <c r="D8" s="482"/>
      <c r="E8" s="189" t="s">
        <v>161</v>
      </c>
      <c r="F8" s="188" t="s">
        <v>161</v>
      </c>
      <c r="G8" s="3"/>
      <c r="H8" s="477"/>
      <c r="I8" s="478"/>
      <c r="J8" s="208"/>
      <c r="K8" s="207" t="s">
        <v>266</v>
      </c>
      <c r="L8" s="503"/>
      <c r="M8" s="504"/>
      <c r="N8" s="14"/>
      <c r="O8" s="5"/>
    </row>
    <row r="9" spans="1:15" ht="16.5" customHeight="1">
      <c r="A9" s="470"/>
      <c r="B9" s="471"/>
      <c r="C9" s="481" t="s">
        <v>265</v>
      </c>
      <c r="D9" s="482"/>
      <c r="E9" s="189" t="s">
        <v>161</v>
      </c>
      <c r="F9" s="188" t="s">
        <v>161</v>
      </c>
      <c r="G9" s="3"/>
      <c r="H9" s="477"/>
      <c r="I9" s="478"/>
      <c r="J9" s="208"/>
      <c r="K9" s="207" t="s">
        <v>264</v>
      </c>
      <c r="L9" s="503"/>
      <c r="M9" s="504"/>
      <c r="N9" s="14"/>
      <c r="O9" s="5"/>
    </row>
    <row r="10" spans="1:15" ht="16.5" customHeight="1">
      <c r="A10" s="470"/>
      <c r="B10" s="471"/>
      <c r="C10" s="481" t="s">
        <v>263</v>
      </c>
      <c r="D10" s="482"/>
      <c r="E10" s="189" t="s">
        <v>161</v>
      </c>
      <c r="F10" s="188" t="s">
        <v>161</v>
      </c>
      <c r="G10" s="3"/>
      <c r="H10" s="477"/>
      <c r="I10" s="478"/>
      <c r="J10" s="505" t="s">
        <v>262</v>
      </c>
      <c r="K10" s="505"/>
      <c r="L10" s="239">
        <v>10</v>
      </c>
      <c r="M10" s="230">
        <v>4</v>
      </c>
      <c r="N10" s="14"/>
      <c r="O10" s="5"/>
    </row>
    <row r="11" spans="1:15" ht="16.5" customHeight="1">
      <c r="A11" s="470"/>
      <c r="B11" s="471"/>
      <c r="C11" s="481" t="s">
        <v>261</v>
      </c>
      <c r="D11" s="482"/>
      <c r="E11" s="189" t="s">
        <v>161</v>
      </c>
      <c r="F11" s="188" t="s">
        <v>161</v>
      </c>
      <c r="G11" s="3"/>
      <c r="H11" s="477"/>
      <c r="I11" s="478"/>
      <c r="J11" s="480" t="s">
        <v>260</v>
      </c>
      <c r="K11" s="480"/>
      <c r="L11" s="238">
        <v>10</v>
      </c>
      <c r="M11" s="226">
        <v>4</v>
      </c>
      <c r="N11" s="14"/>
      <c r="O11" s="5"/>
    </row>
    <row r="12" spans="1:15" ht="16.5" customHeight="1">
      <c r="A12" s="470"/>
      <c r="B12" s="471"/>
      <c r="C12" s="481" t="s">
        <v>259</v>
      </c>
      <c r="D12" s="482"/>
      <c r="E12" s="189" t="s">
        <v>161</v>
      </c>
      <c r="F12" s="188" t="s">
        <v>161</v>
      </c>
      <c r="G12" s="3"/>
      <c r="H12" s="477"/>
      <c r="I12" s="478"/>
      <c r="J12" s="480" t="s">
        <v>258</v>
      </c>
      <c r="K12" s="480"/>
      <c r="L12" s="238">
        <v>10</v>
      </c>
      <c r="M12" s="226">
        <v>2</v>
      </c>
      <c r="N12" s="14"/>
      <c r="O12" s="5"/>
    </row>
    <row r="13" spans="1:15" ht="16.5" customHeight="1">
      <c r="A13" s="470"/>
      <c r="B13" s="471"/>
      <c r="C13" s="481" t="s">
        <v>257</v>
      </c>
      <c r="D13" s="482"/>
      <c r="E13" s="189" t="s">
        <v>161</v>
      </c>
      <c r="F13" s="188" t="s">
        <v>161</v>
      </c>
      <c r="G13" s="3"/>
      <c r="H13" s="477"/>
      <c r="I13" s="478"/>
      <c r="J13" s="489" t="s">
        <v>256</v>
      </c>
      <c r="K13" s="489"/>
      <c r="L13" s="238">
        <v>10</v>
      </c>
      <c r="M13" s="226">
        <v>3</v>
      </c>
      <c r="N13" s="14"/>
      <c r="O13" s="5"/>
    </row>
    <row r="14" spans="1:15" ht="16.5" customHeight="1">
      <c r="A14" s="470"/>
      <c r="B14" s="471"/>
      <c r="C14" s="481" t="s">
        <v>255</v>
      </c>
      <c r="D14" s="482"/>
      <c r="E14" s="189" t="s">
        <v>161</v>
      </c>
      <c r="F14" s="188" t="s">
        <v>161</v>
      </c>
      <c r="G14" s="3"/>
      <c r="H14" s="477"/>
      <c r="I14" s="478"/>
      <c r="J14" s="490" t="s">
        <v>254</v>
      </c>
      <c r="K14" s="490"/>
      <c r="L14" s="237" t="s">
        <v>0</v>
      </c>
      <c r="M14" s="236" t="s">
        <v>0</v>
      </c>
      <c r="N14" s="14"/>
      <c r="O14" s="5"/>
    </row>
    <row r="15" spans="1:15" ht="16.5" customHeight="1">
      <c r="A15" s="470"/>
      <c r="B15" s="471"/>
      <c r="C15" s="481" t="s">
        <v>253</v>
      </c>
      <c r="D15" s="482"/>
      <c r="E15" s="189" t="s">
        <v>161</v>
      </c>
      <c r="F15" s="188" t="s">
        <v>161</v>
      </c>
      <c r="G15" s="3"/>
      <c r="H15" s="442"/>
      <c r="I15" s="479"/>
      <c r="J15" s="506" t="s">
        <v>252</v>
      </c>
      <c r="K15" s="506"/>
      <c r="L15" s="235">
        <v>7</v>
      </c>
      <c r="M15" s="224">
        <v>3</v>
      </c>
      <c r="N15" s="14"/>
      <c r="O15" s="5"/>
    </row>
    <row r="16" spans="1:15" ht="19.5" customHeight="1">
      <c r="A16" s="470"/>
      <c r="B16" s="471"/>
      <c r="C16" s="481" t="s">
        <v>251</v>
      </c>
      <c r="D16" s="482"/>
      <c r="E16" s="189" t="s">
        <v>161</v>
      </c>
      <c r="F16" s="188" t="s">
        <v>161</v>
      </c>
      <c r="G16" s="3"/>
      <c r="H16" s="440" t="s">
        <v>250</v>
      </c>
      <c r="I16" s="476"/>
      <c r="J16" s="483" t="s">
        <v>249</v>
      </c>
      <c r="K16" s="484"/>
      <c r="L16" s="495" t="s">
        <v>161</v>
      </c>
      <c r="M16" s="498" t="s">
        <v>0</v>
      </c>
      <c r="O16" s="5"/>
    </row>
    <row r="17" spans="1:16" ht="19.5" customHeight="1">
      <c r="A17" s="470"/>
      <c r="B17" s="471"/>
      <c r="C17" s="481" t="s">
        <v>248</v>
      </c>
      <c r="D17" s="482"/>
      <c r="E17" s="189" t="s">
        <v>161</v>
      </c>
      <c r="F17" s="188" t="s">
        <v>161</v>
      </c>
      <c r="G17" s="3"/>
      <c r="H17" s="477"/>
      <c r="I17" s="478"/>
      <c r="J17" s="501" t="s">
        <v>247</v>
      </c>
      <c r="K17" s="502"/>
      <c r="L17" s="496"/>
      <c r="M17" s="499"/>
      <c r="N17" s="14"/>
      <c r="O17" s="5"/>
    </row>
    <row r="18" spans="1:16" ht="19.5" customHeight="1">
      <c r="A18" s="470"/>
      <c r="B18" s="471"/>
      <c r="C18" s="481" t="s">
        <v>246</v>
      </c>
      <c r="D18" s="482"/>
      <c r="E18" s="189" t="s">
        <v>161</v>
      </c>
      <c r="F18" s="188" t="s">
        <v>161</v>
      </c>
      <c r="G18" s="3"/>
      <c r="H18" s="477"/>
      <c r="I18" s="478"/>
      <c r="J18" s="501" t="s">
        <v>245</v>
      </c>
      <c r="K18" s="502"/>
      <c r="L18" s="496"/>
      <c r="M18" s="499"/>
      <c r="N18" s="14"/>
      <c r="O18" s="5"/>
    </row>
    <row r="19" spans="1:16" ht="19.5" customHeight="1">
      <c r="A19" s="470"/>
      <c r="B19" s="471"/>
      <c r="C19" s="481" t="s">
        <v>244</v>
      </c>
      <c r="D19" s="482"/>
      <c r="E19" s="189" t="s">
        <v>161</v>
      </c>
      <c r="F19" s="188" t="s">
        <v>161</v>
      </c>
      <c r="G19" s="3"/>
      <c r="H19" s="477"/>
      <c r="I19" s="478"/>
      <c r="J19" s="501" t="s">
        <v>243</v>
      </c>
      <c r="K19" s="502"/>
      <c r="L19" s="496"/>
      <c r="M19" s="499"/>
      <c r="N19" s="14"/>
      <c r="O19" s="5"/>
    </row>
    <row r="20" spans="1:16" ht="19.5" customHeight="1">
      <c r="A20" s="470"/>
      <c r="B20" s="471"/>
      <c r="C20" s="481" t="s">
        <v>242</v>
      </c>
      <c r="D20" s="482"/>
      <c r="E20" s="189" t="s">
        <v>161</v>
      </c>
      <c r="F20" s="188" t="s">
        <v>161</v>
      </c>
      <c r="G20" s="3"/>
      <c r="H20" s="477"/>
      <c r="I20" s="478"/>
      <c r="J20" s="501" t="s">
        <v>241</v>
      </c>
      <c r="K20" s="502"/>
      <c r="L20" s="496"/>
      <c r="M20" s="499"/>
      <c r="N20" s="14"/>
      <c r="O20" s="5"/>
    </row>
    <row r="21" spans="1:16" ht="19.5" customHeight="1">
      <c r="A21" s="470"/>
      <c r="B21" s="471"/>
      <c r="C21" s="481" t="s">
        <v>240</v>
      </c>
      <c r="D21" s="482"/>
      <c r="E21" s="189" t="s">
        <v>161</v>
      </c>
      <c r="F21" s="188" t="s">
        <v>161</v>
      </c>
      <c r="G21" s="3"/>
      <c r="H21" s="477"/>
      <c r="I21" s="478"/>
      <c r="J21" s="501" t="s">
        <v>239</v>
      </c>
      <c r="K21" s="502"/>
      <c r="L21" s="496"/>
      <c r="M21" s="499"/>
      <c r="N21" s="14"/>
      <c r="O21" s="5"/>
    </row>
    <row r="22" spans="1:16" ht="19.5" customHeight="1">
      <c r="A22" s="470"/>
      <c r="B22" s="471"/>
      <c r="C22" s="481" t="s">
        <v>238</v>
      </c>
      <c r="D22" s="482"/>
      <c r="E22" s="189" t="s">
        <v>161</v>
      </c>
      <c r="F22" s="188" t="s">
        <v>161</v>
      </c>
      <c r="G22" s="3"/>
      <c r="H22" s="477"/>
      <c r="I22" s="478"/>
      <c r="J22" s="501" t="s">
        <v>237</v>
      </c>
      <c r="K22" s="502"/>
      <c r="L22" s="496"/>
      <c r="M22" s="499"/>
      <c r="N22" s="14"/>
      <c r="O22" s="5"/>
    </row>
    <row r="23" spans="1:16" ht="19.5" customHeight="1">
      <c r="A23" s="470"/>
      <c r="B23" s="471"/>
      <c r="C23" s="480" t="s">
        <v>236</v>
      </c>
      <c r="D23" s="480"/>
      <c r="E23" s="189" t="s">
        <v>161</v>
      </c>
      <c r="F23" s="188" t="s">
        <v>161</v>
      </c>
      <c r="G23" s="3"/>
      <c r="H23" s="442"/>
      <c r="I23" s="479"/>
      <c r="J23" s="491" t="s">
        <v>235</v>
      </c>
      <c r="K23" s="492"/>
      <c r="L23" s="497"/>
      <c r="M23" s="500"/>
      <c r="N23" s="14"/>
      <c r="O23" s="5"/>
    </row>
    <row r="24" spans="1:16" ht="16.5" customHeight="1">
      <c r="A24" s="470"/>
      <c r="B24" s="471"/>
      <c r="C24" s="480" t="s">
        <v>234</v>
      </c>
      <c r="D24" s="480"/>
      <c r="E24" s="189" t="s">
        <v>161</v>
      </c>
      <c r="F24" s="188" t="s">
        <v>161</v>
      </c>
      <c r="G24" s="3"/>
      <c r="H24" s="440" t="s">
        <v>233</v>
      </c>
      <c r="I24" s="514"/>
      <c r="J24" s="519" t="s">
        <v>110</v>
      </c>
      <c r="K24" s="520"/>
      <c r="L24" s="495" t="s">
        <v>0</v>
      </c>
      <c r="M24" s="507" t="s">
        <v>0</v>
      </c>
      <c r="N24" s="14"/>
      <c r="O24" s="5"/>
    </row>
    <row r="25" spans="1:16" ht="16.5" customHeight="1">
      <c r="A25" s="470"/>
      <c r="B25" s="471"/>
      <c r="C25" s="480" t="s">
        <v>232</v>
      </c>
      <c r="D25" s="480"/>
      <c r="E25" s="189" t="s">
        <v>161</v>
      </c>
      <c r="F25" s="188" t="s">
        <v>161</v>
      </c>
      <c r="G25" s="3"/>
      <c r="H25" s="515"/>
      <c r="I25" s="516"/>
      <c r="J25" s="489" t="s">
        <v>231</v>
      </c>
      <c r="K25" s="489"/>
      <c r="L25" s="521"/>
      <c r="M25" s="508"/>
      <c r="N25" s="14"/>
      <c r="O25" s="5"/>
    </row>
    <row r="26" spans="1:16" ht="16.5" customHeight="1">
      <c r="A26" s="470"/>
      <c r="B26" s="471"/>
      <c r="C26" s="510" t="s">
        <v>230</v>
      </c>
      <c r="D26" s="511"/>
      <c r="E26" s="189" t="s">
        <v>161</v>
      </c>
      <c r="F26" s="188" t="s">
        <v>161</v>
      </c>
      <c r="G26" s="3"/>
      <c r="H26" s="515"/>
      <c r="I26" s="516"/>
      <c r="J26" s="489" t="s">
        <v>229</v>
      </c>
      <c r="K26" s="489"/>
      <c r="L26" s="521"/>
      <c r="M26" s="508"/>
      <c r="N26" s="14"/>
      <c r="O26" s="5"/>
    </row>
    <row r="27" spans="1:16" ht="16.5" customHeight="1">
      <c r="A27" s="470"/>
      <c r="B27" s="471"/>
      <c r="C27" s="510" t="s">
        <v>228</v>
      </c>
      <c r="D27" s="511"/>
      <c r="E27" s="189" t="s">
        <v>161</v>
      </c>
      <c r="F27" s="188" t="s">
        <v>161</v>
      </c>
      <c r="G27" s="3"/>
      <c r="H27" s="515"/>
      <c r="I27" s="516"/>
      <c r="J27" s="489" t="s">
        <v>227</v>
      </c>
      <c r="K27" s="489"/>
      <c r="L27" s="521"/>
      <c r="M27" s="508"/>
      <c r="N27" s="14"/>
      <c r="O27" s="5"/>
    </row>
    <row r="28" spans="1:16" ht="16.5" customHeight="1">
      <c r="A28" s="470"/>
      <c r="B28" s="471"/>
      <c r="C28" s="512" t="s">
        <v>226</v>
      </c>
      <c r="D28" s="513"/>
      <c r="E28" s="189" t="s">
        <v>161</v>
      </c>
      <c r="F28" s="188" t="s">
        <v>161</v>
      </c>
      <c r="G28" s="3"/>
      <c r="H28" s="515"/>
      <c r="I28" s="516"/>
      <c r="J28" s="489" t="s">
        <v>225</v>
      </c>
      <c r="K28" s="489"/>
      <c r="L28" s="521"/>
      <c r="M28" s="508"/>
      <c r="N28" s="14"/>
      <c r="O28" s="14"/>
      <c r="P28" s="14"/>
    </row>
    <row r="29" spans="1:16" ht="16.5" customHeight="1">
      <c r="A29" s="470"/>
      <c r="B29" s="471"/>
      <c r="C29" s="510" t="s">
        <v>224</v>
      </c>
      <c r="D29" s="511"/>
      <c r="E29" s="233" t="s">
        <v>161</v>
      </c>
      <c r="F29" s="232" t="s">
        <v>161</v>
      </c>
      <c r="G29" s="3"/>
      <c r="H29" s="517"/>
      <c r="I29" s="518"/>
      <c r="J29" s="506" t="s">
        <v>223</v>
      </c>
      <c r="K29" s="506"/>
      <c r="L29" s="522"/>
      <c r="M29" s="509"/>
      <c r="N29" s="14"/>
      <c r="O29" s="5"/>
    </row>
    <row r="30" spans="1:16" ht="16.5" customHeight="1">
      <c r="A30" s="470"/>
      <c r="B30" s="471"/>
      <c r="C30" s="485" t="s">
        <v>222</v>
      </c>
      <c r="D30" s="486"/>
      <c r="E30" s="189" t="s">
        <v>161</v>
      </c>
      <c r="F30" s="188">
        <v>1</v>
      </c>
      <c r="G30" s="3"/>
      <c r="H30" s="440" t="s">
        <v>221</v>
      </c>
      <c r="I30" s="476"/>
      <c r="J30" s="519" t="s">
        <v>110</v>
      </c>
      <c r="K30" s="520"/>
      <c r="L30" s="229">
        <v>9</v>
      </c>
      <c r="M30" s="230">
        <v>1</v>
      </c>
      <c r="N30" s="14"/>
      <c r="O30" s="5"/>
    </row>
    <row r="31" spans="1:16" ht="16.5" customHeight="1">
      <c r="A31" s="470"/>
      <c r="B31" s="471"/>
      <c r="C31" s="485" t="s">
        <v>220</v>
      </c>
      <c r="D31" s="486"/>
      <c r="E31" s="189">
        <v>10</v>
      </c>
      <c r="F31" s="188">
        <v>1</v>
      </c>
      <c r="G31" s="3"/>
      <c r="H31" s="477"/>
      <c r="I31" s="478"/>
      <c r="J31" s="487" t="s">
        <v>219</v>
      </c>
      <c r="K31" s="488"/>
      <c r="L31" s="189" t="s">
        <v>193</v>
      </c>
      <c r="M31" s="232" t="s">
        <v>161</v>
      </c>
      <c r="N31" s="14"/>
      <c r="O31" s="5"/>
    </row>
    <row r="32" spans="1:16" ht="16.5" customHeight="1">
      <c r="A32" s="470"/>
      <c r="B32" s="471"/>
      <c r="C32" s="485" t="s">
        <v>218</v>
      </c>
      <c r="D32" s="486"/>
      <c r="E32" s="189" t="s">
        <v>161</v>
      </c>
      <c r="F32" s="188" t="s">
        <v>161</v>
      </c>
      <c r="G32" s="3"/>
      <c r="H32" s="477"/>
      <c r="I32" s="478"/>
      <c r="J32" s="487" t="s">
        <v>217</v>
      </c>
      <c r="K32" s="488"/>
      <c r="L32" s="189" t="s">
        <v>193</v>
      </c>
      <c r="M32" s="232" t="s">
        <v>0</v>
      </c>
      <c r="N32" s="14"/>
      <c r="O32" s="5"/>
    </row>
    <row r="33" spans="1:15" ht="16.5" customHeight="1">
      <c r="A33" s="470"/>
      <c r="B33" s="471"/>
      <c r="C33" s="485" t="s">
        <v>216</v>
      </c>
      <c r="D33" s="486"/>
      <c r="E33" s="189" t="s">
        <v>161</v>
      </c>
      <c r="F33" s="188" t="s">
        <v>161</v>
      </c>
      <c r="G33" s="3"/>
      <c r="H33" s="477"/>
      <c r="I33" s="478"/>
      <c r="J33" s="487" t="s">
        <v>215</v>
      </c>
      <c r="K33" s="488"/>
      <c r="L33" s="189" t="s">
        <v>193</v>
      </c>
      <c r="M33" s="232" t="s">
        <v>0</v>
      </c>
      <c r="N33" s="14"/>
      <c r="O33" s="5"/>
    </row>
    <row r="34" spans="1:15" ht="16.5" customHeight="1">
      <c r="A34" s="470"/>
      <c r="B34" s="471"/>
      <c r="C34" s="485" t="s">
        <v>214</v>
      </c>
      <c r="D34" s="486"/>
      <c r="E34" s="189" t="s">
        <v>161</v>
      </c>
      <c r="F34" s="188" t="s">
        <v>161</v>
      </c>
      <c r="G34" s="3"/>
      <c r="H34" s="477"/>
      <c r="I34" s="478"/>
      <c r="J34" s="487" t="s">
        <v>213</v>
      </c>
      <c r="K34" s="488"/>
      <c r="L34" s="189" t="s">
        <v>193</v>
      </c>
      <c r="M34" s="232" t="s">
        <v>0</v>
      </c>
      <c r="N34" s="14"/>
      <c r="O34" s="5"/>
    </row>
    <row r="35" spans="1:15" ht="16.5" customHeight="1">
      <c r="A35" s="470"/>
      <c r="B35" s="471"/>
      <c r="C35" s="485" t="s">
        <v>212</v>
      </c>
      <c r="D35" s="486"/>
      <c r="E35" s="189" t="s">
        <v>161</v>
      </c>
      <c r="F35" s="188" t="s">
        <v>161</v>
      </c>
      <c r="G35" s="3"/>
      <c r="H35" s="477"/>
      <c r="I35" s="478"/>
      <c r="J35" s="487" t="s">
        <v>211</v>
      </c>
      <c r="K35" s="488"/>
      <c r="L35" s="189" t="s">
        <v>193</v>
      </c>
      <c r="M35" s="232" t="s">
        <v>0</v>
      </c>
    </row>
    <row r="36" spans="1:15" ht="16.5" customHeight="1">
      <c r="A36" s="470"/>
      <c r="B36" s="471"/>
      <c r="C36" s="485" t="s">
        <v>210</v>
      </c>
      <c r="D36" s="486"/>
      <c r="E36" s="189" t="s">
        <v>161</v>
      </c>
      <c r="F36" s="188" t="s">
        <v>161</v>
      </c>
      <c r="G36" s="3"/>
      <c r="H36" s="477"/>
      <c r="I36" s="478"/>
      <c r="J36" s="487" t="s">
        <v>209</v>
      </c>
      <c r="K36" s="488"/>
      <c r="L36" s="189" t="s">
        <v>193</v>
      </c>
      <c r="M36" s="232" t="s">
        <v>0</v>
      </c>
    </row>
    <row r="37" spans="1:15" ht="16.5" customHeight="1">
      <c r="A37" s="472"/>
      <c r="B37" s="473"/>
      <c r="C37" s="493" t="s">
        <v>208</v>
      </c>
      <c r="D37" s="494"/>
      <c r="E37" s="199" t="s">
        <v>161</v>
      </c>
      <c r="F37" s="198" t="s">
        <v>161</v>
      </c>
      <c r="G37" s="3"/>
      <c r="H37" s="477"/>
      <c r="I37" s="478"/>
      <c r="J37" s="487" t="s">
        <v>207</v>
      </c>
      <c r="K37" s="488"/>
      <c r="L37" s="189" t="s">
        <v>193</v>
      </c>
      <c r="M37" s="232" t="s">
        <v>161</v>
      </c>
    </row>
    <row r="38" spans="1:15" ht="16.5" customHeight="1">
      <c r="A38" s="440" t="s">
        <v>206</v>
      </c>
      <c r="B38" s="476"/>
      <c r="C38" s="525" t="s">
        <v>205</v>
      </c>
      <c r="D38" s="526"/>
      <c r="E38" s="231">
        <v>10</v>
      </c>
      <c r="F38" s="234">
        <v>4</v>
      </c>
      <c r="G38" s="3"/>
      <c r="H38" s="477"/>
      <c r="I38" s="478"/>
      <c r="J38" s="487" t="s">
        <v>204</v>
      </c>
      <c r="K38" s="488"/>
      <c r="L38" s="189" t="s">
        <v>193</v>
      </c>
      <c r="M38" s="232" t="s">
        <v>0</v>
      </c>
    </row>
    <row r="39" spans="1:15" ht="16.5" customHeight="1">
      <c r="A39" s="477"/>
      <c r="B39" s="478"/>
      <c r="C39" s="481" t="s">
        <v>203</v>
      </c>
      <c r="D39" s="482"/>
      <c r="E39" s="227">
        <v>13</v>
      </c>
      <c r="F39" s="226">
        <v>4</v>
      </c>
      <c r="G39" s="3"/>
      <c r="H39" s="477"/>
      <c r="I39" s="478"/>
      <c r="J39" s="487" t="s">
        <v>202</v>
      </c>
      <c r="K39" s="488"/>
      <c r="L39" s="189" t="s">
        <v>193</v>
      </c>
      <c r="M39" s="232" t="s">
        <v>0</v>
      </c>
      <c r="N39" s="228"/>
    </row>
    <row r="40" spans="1:15" ht="16.5" customHeight="1">
      <c r="A40" s="477"/>
      <c r="B40" s="478"/>
      <c r="C40" s="481" t="s">
        <v>201</v>
      </c>
      <c r="D40" s="482"/>
      <c r="E40" s="227">
        <v>10</v>
      </c>
      <c r="F40" s="226">
        <v>4</v>
      </c>
      <c r="G40" s="3"/>
      <c r="H40" s="477"/>
      <c r="I40" s="478"/>
      <c r="J40" s="487" t="s">
        <v>200</v>
      </c>
      <c r="K40" s="488"/>
      <c r="L40" s="189" t="s">
        <v>193</v>
      </c>
      <c r="M40" s="232" t="s">
        <v>0</v>
      </c>
      <c r="N40" s="228"/>
    </row>
    <row r="41" spans="1:15" ht="16.5" customHeight="1">
      <c r="A41" s="477"/>
      <c r="B41" s="478"/>
      <c r="C41" s="480" t="s">
        <v>199</v>
      </c>
      <c r="D41" s="480"/>
      <c r="E41" s="227">
        <v>7</v>
      </c>
      <c r="F41" s="226">
        <v>4</v>
      </c>
      <c r="G41" s="3"/>
      <c r="H41" s="477"/>
      <c r="I41" s="478"/>
      <c r="J41" s="487" t="s">
        <v>198</v>
      </c>
      <c r="K41" s="488"/>
      <c r="L41" s="233" t="s">
        <v>193</v>
      </c>
      <c r="M41" s="232" t="s">
        <v>161</v>
      </c>
      <c r="N41" s="228"/>
    </row>
    <row r="42" spans="1:15" ht="16.5" customHeight="1">
      <c r="A42" s="477"/>
      <c r="B42" s="478"/>
      <c r="C42" s="480" t="s">
        <v>197</v>
      </c>
      <c r="D42" s="480"/>
      <c r="E42" s="227">
        <v>7</v>
      </c>
      <c r="F42" s="226">
        <v>4</v>
      </c>
      <c r="G42" s="3"/>
      <c r="H42" s="477"/>
      <c r="I42" s="478"/>
      <c r="J42" s="487" t="s">
        <v>196</v>
      </c>
      <c r="K42" s="488"/>
      <c r="L42" s="189" t="s">
        <v>193</v>
      </c>
      <c r="M42" s="232" t="s">
        <v>0</v>
      </c>
      <c r="N42" s="228"/>
    </row>
    <row r="43" spans="1:15" ht="16.5" customHeight="1">
      <c r="A43" s="477"/>
      <c r="B43" s="478"/>
      <c r="C43" s="480" t="s">
        <v>195</v>
      </c>
      <c r="D43" s="480"/>
      <c r="E43" s="227">
        <v>10</v>
      </c>
      <c r="F43" s="226">
        <v>4</v>
      </c>
      <c r="G43" s="3"/>
      <c r="H43" s="442"/>
      <c r="I43" s="479"/>
      <c r="J43" s="523" t="s">
        <v>194</v>
      </c>
      <c r="K43" s="524"/>
      <c r="L43" s="189" t="s">
        <v>193</v>
      </c>
      <c r="M43" s="198" t="s">
        <v>0</v>
      </c>
      <c r="N43" s="228"/>
    </row>
    <row r="44" spans="1:15" ht="16.5" customHeight="1">
      <c r="A44" s="477"/>
      <c r="B44" s="478"/>
      <c r="C44" s="480" t="s">
        <v>192</v>
      </c>
      <c r="D44" s="480"/>
      <c r="E44" s="227">
        <v>10</v>
      </c>
      <c r="F44" s="226">
        <v>4</v>
      </c>
      <c r="G44" s="3"/>
      <c r="H44" s="440" t="s">
        <v>191</v>
      </c>
      <c r="I44" s="476"/>
      <c r="J44" s="527" t="s">
        <v>110</v>
      </c>
      <c r="K44" s="527"/>
      <c r="L44" s="231">
        <v>14</v>
      </c>
      <c r="M44" s="230">
        <v>1</v>
      </c>
      <c r="N44" s="228"/>
    </row>
    <row r="45" spans="1:15" ht="16.5" customHeight="1">
      <c r="A45" s="477"/>
      <c r="B45" s="478"/>
      <c r="C45" s="480" t="s">
        <v>190</v>
      </c>
      <c r="D45" s="480"/>
      <c r="E45" s="227">
        <v>10</v>
      </c>
      <c r="F45" s="226">
        <v>4</v>
      </c>
      <c r="G45" s="3"/>
      <c r="H45" s="477"/>
      <c r="I45" s="478"/>
      <c r="J45" s="528" t="s">
        <v>189</v>
      </c>
      <c r="K45" s="528"/>
      <c r="L45" s="227">
        <v>10</v>
      </c>
      <c r="M45" s="230">
        <v>2</v>
      </c>
      <c r="N45" s="228"/>
    </row>
    <row r="46" spans="1:15" ht="16.5" customHeight="1">
      <c r="A46" s="477"/>
      <c r="B46" s="478"/>
      <c r="C46" s="480" t="s">
        <v>188</v>
      </c>
      <c r="D46" s="480"/>
      <c r="E46" s="227">
        <v>7</v>
      </c>
      <c r="F46" s="226">
        <v>4</v>
      </c>
      <c r="G46" s="3"/>
      <c r="H46" s="477"/>
      <c r="I46" s="478"/>
      <c r="J46" s="529" t="s">
        <v>187</v>
      </c>
      <c r="K46" s="529"/>
      <c r="L46" s="229">
        <v>10</v>
      </c>
      <c r="M46" s="226">
        <v>1</v>
      </c>
      <c r="N46" s="228"/>
    </row>
    <row r="47" spans="1:15" ht="16.5" customHeight="1">
      <c r="A47" s="477"/>
      <c r="B47" s="478"/>
      <c r="C47" s="480" t="s">
        <v>186</v>
      </c>
      <c r="D47" s="480"/>
      <c r="E47" s="227">
        <v>13</v>
      </c>
      <c r="F47" s="226">
        <v>3</v>
      </c>
      <c r="G47" s="3"/>
      <c r="H47" s="477"/>
      <c r="I47" s="478"/>
      <c r="J47" s="528" t="s">
        <v>185</v>
      </c>
      <c r="K47" s="528"/>
      <c r="L47" s="227">
        <v>10</v>
      </c>
      <c r="M47" s="226">
        <v>1</v>
      </c>
      <c r="N47" s="228"/>
    </row>
    <row r="48" spans="1:15" ht="16.5" customHeight="1">
      <c r="A48" s="477"/>
      <c r="B48" s="478"/>
      <c r="C48" s="480" t="s">
        <v>184</v>
      </c>
      <c r="D48" s="480"/>
      <c r="E48" s="227">
        <v>10</v>
      </c>
      <c r="F48" s="226">
        <v>4</v>
      </c>
      <c r="G48" s="3"/>
      <c r="H48" s="477"/>
      <c r="I48" s="478"/>
      <c r="J48" s="528" t="s">
        <v>183</v>
      </c>
      <c r="K48" s="528"/>
      <c r="L48" s="227">
        <v>10</v>
      </c>
      <c r="M48" s="226">
        <v>2</v>
      </c>
    </row>
    <row r="49" spans="1:13" ht="16.5" customHeight="1">
      <c r="A49" s="477"/>
      <c r="B49" s="478"/>
      <c r="C49" s="480" t="s">
        <v>182</v>
      </c>
      <c r="D49" s="480"/>
      <c r="E49" s="227">
        <v>7</v>
      </c>
      <c r="F49" s="226">
        <v>4</v>
      </c>
      <c r="G49" s="3"/>
      <c r="H49" s="477"/>
      <c r="I49" s="478"/>
      <c r="J49" s="528" t="s">
        <v>181</v>
      </c>
      <c r="K49" s="528"/>
      <c r="L49" s="227">
        <v>10</v>
      </c>
      <c r="M49" s="226">
        <v>1</v>
      </c>
    </row>
    <row r="50" spans="1:13" ht="16.5" customHeight="1">
      <c r="A50" s="477"/>
      <c r="B50" s="478"/>
      <c r="C50" s="480" t="s">
        <v>180</v>
      </c>
      <c r="D50" s="480"/>
      <c r="E50" s="227">
        <v>10</v>
      </c>
      <c r="F50" s="226">
        <v>4</v>
      </c>
      <c r="G50" s="3"/>
      <c r="H50" s="477"/>
      <c r="I50" s="478"/>
      <c r="J50" s="528" t="s">
        <v>179</v>
      </c>
      <c r="K50" s="528"/>
      <c r="L50" s="227">
        <v>10</v>
      </c>
      <c r="M50" s="226">
        <v>2</v>
      </c>
    </row>
    <row r="51" spans="1:13" ht="16.5" customHeight="1">
      <c r="A51" s="477"/>
      <c r="B51" s="478"/>
      <c r="C51" s="480" t="s">
        <v>178</v>
      </c>
      <c r="D51" s="480"/>
      <c r="E51" s="227">
        <v>7</v>
      </c>
      <c r="F51" s="226">
        <v>4</v>
      </c>
      <c r="G51" s="3"/>
      <c r="H51" s="477"/>
      <c r="I51" s="478"/>
      <c r="J51" s="528" t="s">
        <v>177</v>
      </c>
      <c r="K51" s="528"/>
      <c r="L51" s="227">
        <v>10</v>
      </c>
      <c r="M51" s="226">
        <v>2</v>
      </c>
    </row>
    <row r="52" spans="1:13" ht="16.5" customHeight="1">
      <c r="A52" s="477"/>
      <c r="B52" s="478"/>
      <c r="C52" s="480" t="s">
        <v>176</v>
      </c>
      <c r="D52" s="480"/>
      <c r="E52" s="227">
        <v>7</v>
      </c>
      <c r="F52" s="226">
        <v>4</v>
      </c>
      <c r="G52" s="3"/>
      <c r="H52" s="477"/>
      <c r="I52" s="478"/>
      <c r="J52" s="528" t="s">
        <v>175</v>
      </c>
      <c r="K52" s="528"/>
      <c r="L52" s="227">
        <v>10</v>
      </c>
      <c r="M52" s="226">
        <v>2</v>
      </c>
    </row>
    <row r="53" spans="1:13" ht="16.5" customHeight="1">
      <c r="A53" s="477"/>
      <c r="B53" s="478"/>
      <c r="C53" s="480" t="s">
        <v>174</v>
      </c>
      <c r="D53" s="480"/>
      <c r="E53" s="227">
        <v>7</v>
      </c>
      <c r="F53" s="226">
        <v>4</v>
      </c>
      <c r="G53" s="3"/>
      <c r="H53" s="442"/>
      <c r="I53" s="479"/>
      <c r="J53" s="530" t="s">
        <v>173</v>
      </c>
      <c r="K53" s="530"/>
      <c r="L53" s="225">
        <v>10</v>
      </c>
      <c r="M53" s="224">
        <v>1</v>
      </c>
    </row>
    <row r="54" spans="1:13" ht="16.5" customHeight="1">
      <c r="A54" s="442"/>
      <c r="B54" s="479"/>
      <c r="C54" s="531" t="s">
        <v>172</v>
      </c>
      <c r="D54" s="531"/>
      <c r="E54" s="225">
        <v>13</v>
      </c>
      <c r="F54" s="224">
        <v>4</v>
      </c>
      <c r="G54" s="3"/>
      <c r="H54" s="223"/>
      <c r="I54" s="18"/>
      <c r="J54" s="183"/>
      <c r="K54" s="183"/>
      <c r="L54" s="8"/>
      <c r="M54" s="8"/>
    </row>
    <row r="55" spans="1:13" ht="12.75" customHeight="1">
      <c r="A55" s="18"/>
      <c r="B55" s="18"/>
      <c r="C55" s="209"/>
      <c r="D55" s="209"/>
      <c r="E55" s="8"/>
      <c r="F55" s="8"/>
      <c r="G55" s="3"/>
      <c r="I55" s="222"/>
      <c r="J55" s="221"/>
      <c r="K55" s="221"/>
      <c r="L55" s="220"/>
      <c r="M55" s="220"/>
    </row>
    <row r="56" spans="1:13" ht="24.75" customHeight="1">
      <c r="A56" s="18"/>
      <c r="B56" s="18"/>
      <c r="C56" s="209"/>
      <c r="D56" s="209"/>
      <c r="E56" s="8"/>
      <c r="F56" s="8"/>
      <c r="G56" s="90"/>
      <c r="I56" s="222"/>
      <c r="J56" s="221"/>
      <c r="K56" s="221"/>
      <c r="L56" s="220"/>
      <c r="M56" s="220"/>
    </row>
    <row r="57" spans="1:13" ht="19.5" customHeight="1">
      <c r="A57" s="219"/>
      <c r="B57" s="219"/>
      <c r="C57" s="218"/>
      <c r="D57" s="217"/>
      <c r="E57" s="216"/>
      <c r="F57" s="216"/>
      <c r="G57" s="90"/>
      <c r="H57" s="215" t="s">
        <v>171</v>
      </c>
      <c r="I57" s="214"/>
      <c r="J57" s="214"/>
      <c r="K57" s="214"/>
      <c r="L57" s="5"/>
      <c r="M57" s="5"/>
    </row>
    <row r="58" spans="1:13" ht="16.5" customHeight="1">
      <c r="A58" s="440" t="s">
        <v>170</v>
      </c>
      <c r="B58" s="476"/>
      <c r="C58" s="532" t="s">
        <v>169</v>
      </c>
      <c r="D58" s="533"/>
      <c r="E58" s="538" t="s">
        <v>32</v>
      </c>
      <c r="F58" s="541" t="s">
        <v>168</v>
      </c>
      <c r="G58" s="90"/>
      <c r="H58" s="544" t="s">
        <v>167</v>
      </c>
      <c r="I58" s="547" t="s">
        <v>166</v>
      </c>
      <c r="J58" s="548"/>
      <c r="K58" s="548"/>
      <c r="L58" s="549"/>
      <c r="M58" s="560">
        <f>'P22(集計用)※掲載用にリンク'!$V$4</f>
        <v>99</v>
      </c>
    </row>
    <row r="59" spans="1:13" ht="16.5" customHeight="1">
      <c r="A59" s="477"/>
      <c r="B59" s="478"/>
      <c r="C59" s="534"/>
      <c r="D59" s="535"/>
      <c r="E59" s="539"/>
      <c r="F59" s="542"/>
      <c r="G59" s="90"/>
      <c r="H59" s="545"/>
      <c r="I59" s="550"/>
      <c r="J59" s="551"/>
      <c r="K59" s="551"/>
      <c r="L59" s="552"/>
      <c r="M59" s="561"/>
    </row>
    <row r="60" spans="1:13" ht="16.5" customHeight="1">
      <c r="A60" s="477"/>
      <c r="B60" s="478"/>
      <c r="C60" s="534"/>
      <c r="D60" s="535"/>
      <c r="E60" s="539"/>
      <c r="F60" s="542"/>
      <c r="G60" s="90"/>
      <c r="H60" s="545"/>
      <c r="I60" s="553" t="s">
        <v>165</v>
      </c>
      <c r="J60" s="554"/>
      <c r="K60" s="554"/>
      <c r="L60" s="555"/>
      <c r="M60" s="562">
        <f>'P22(集計用)※掲載用にリンク'!$V$5</f>
        <v>32</v>
      </c>
    </row>
    <row r="61" spans="1:13" ht="16.5" customHeight="1">
      <c r="A61" s="477"/>
      <c r="B61" s="478"/>
      <c r="C61" s="534"/>
      <c r="D61" s="535"/>
      <c r="E61" s="539"/>
      <c r="F61" s="542"/>
      <c r="G61" s="90"/>
      <c r="H61" s="545"/>
      <c r="I61" s="550"/>
      <c r="J61" s="551"/>
      <c r="K61" s="551"/>
      <c r="L61" s="552"/>
      <c r="M61" s="561"/>
    </row>
    <row r="62" spans="1:13" ht="16.5" customHeight="1">
      <c r="A62" s="442"/>
      <c r="B62" s="479"/>
      <c r="C62" s="536"/>
      <c r="D62" s="537"/>
      <c r="E62" s="540"/>
      <c r="F62" s="543"/>
      <c r="G62" s="90"/>
      <c r="H62" s="545"/>
      <c r="I62" s="553" t="s">
        <v>164</v>
      </c>
      <c r="J62" s="554"/>
      <c r="K62" s="554"/>
      <c r="L62" s="555"/>
      <c r="M62" s="562">
        <f>'P22(集計用)※掲載用にリンク'!$V$6</f>
        <v>19</v>
      </c>
    </row>
    <row r="63" spans="1:13" s="3" customFormat="1" ht="15" customHeight="1">
      <c r="A63" s="440" t="s">
        <v>163</v>
      </c>
      <c r="B63" s="476"/>
      <c r="C63" s="529" t="s">
        <v>110</v>
      </c>
      <c r="D63" s="529"/>
      <c r="E63" s="213">
        <v>10</v>
      </c>
      <c r="F63" s="212">
        <v>3</v>
      </c>
      <c r="H63" s="545"/>
      <c r="I63" s="550"/>
      <c r="J63" s="551"/>
      <c r="K63" s="551"/>
      <c r="L63" s="552"/>
      <c r="M63" s="561"/>
    </row>
    <row r="64" spans="1:13" s="3" customFormat="1" ht="15" customHeight="1">
      <c r="A64" s="477"/>
      <c r="B64" s="478"/>
      <c r="C64" s="528" t="s">
        <v>162</v>
      </c>
      <c r="D64" s="528"/>
      <c r="E64" s="556" t="s">
        <v>161</v>
      </c>
      <c r="F64" s="557" t="s">
        <v>161</v>
      </c>
      <c r="H64" s="545"/>
      <c r="I64" s="553" t="s">
        <v>160</v>
      </c>
      <c r="J64" s="554"/>
      <c r="K64" s="554"/>
      <c r="L64" s="555"/>
      <c r="M64" s="562">
        <f>'P22(集計用)※掲載用にリンク'!$V$7</f>
        <v>51</v>
      </c>
    </row>
    <row r="65" spans="1:13" s="3" customFormat="1" ht="15" customHeight="1">
      <c r="A65" s="477"/>
      <c r="B65" s="478"/>
      <c r="C65" s="528" t="s">
        <v>159</v>
      </c>
      <c r="D65" s="528"/>
      <c r="E65" s="496"/>
      <c r="F65" s="558"/>
      <c r="H65" s="545"/>
      <c r="I65" s="550"/>
      <c r="J65" s="551"/>
      <c r="K65" s="551"/>
      <c r="L65" s="552"/>
      <c r="M65" s="561"/>
    </row>
    <row r="66" spans="1:13" s="3" customFormat="1" ht="15" customHeight="1">
      <c r="A66" s="477"/>
      <c r="B66" s="478"/>
      <c r="C66" s="528" t="s">
        <v>158</v>
      </c>
      <c r="D66" s="528"/>
      <c r="E66" s="496"/>
      <c r="F66" s="558"/>
      <c r="H66" s="545"/>
      <c r="I66" s="553" t="s">
        <v>157</v>
      </c>
      <c r="J66" s="554"/>
      <c r="K66" s="554"/>
      <c r="L66" s="555"/>
      <c r="M66" s="562">
        <f>'P22(集計用)※掲載用にリンク'!$V$8</f>
        <v>75</v>
      </c>
    </row>
    <row r="67" spans="1:13" s="3" customFormat="1" ht="15" customHeight="1">
      <c r="A67" s="477"/>
      <c r="B67" s="478"/>
      <c r="C67" s="528" t="s">
        <v>156</v>
      </c>
      <c r="D67" s="528"/>
      <c r="E67" s="496"/>
      <c r="F67" s="558"/>
      <c r="H67" s="545"/>
      <c r="I67" s="550"/>
      <c r="J67" s="551"/>
      <c r="K67" s="551"/>
      <c r="L67" s="552"/>
      <c r="M67" s="561"/>
    </row>
    <row r="68" spans="1:13" s="3" customFormat="1" ht="15" customHeight="1">
      <c r="A68" s="477"/>
      <c r="B68" s="478"/>
      <c r="C68" s="528" t="s">
        <v>155</v>
      </c>
      <c r="D68" s="528"/>
      <c r="E68" s="496"/>
      <c r="F68" s="558"/>
      <c r="H68" s="545"/>
      <c r="I68" s="553" t="s">
        <v>154</v>
      </c>
      <c r="J68" s="554"/>
      <c r="K68" s="554"/>
      <c r="L68" s="555"/>
      <c r="M68" s="562">
        <f>'P22(集計用)※掲載用にリンク'!$V$9</f>
        <v>31</v>
      </c>
    </row>
    <row r="69" spans="1:13" s="3" customFormat="1" ht="15" customHeight="1">
      <c r="A69" s="442"/>
      <c r="B69" s="479"/>
      <c r="C69" s="530" t="s">
        <v>153</v>
      </c>
      <c r="D69" s="567"/>
      <c r="E69" s="497"/>
      <c r="F69" s="559"/>
      <c r="H69" s="546"/>
      <c r="I69" s="563"/>
      <c r="J69" s="564"/>
      <c r="K69" s="564"/>
      <c r="L69" s="565"/>
      <c r="M69" s="566"/>
    </row>
    <row r="70" spans="1:13" s="3" customFormat="1" ht="15" customHeight="1">
      <c r="A70" s="331" t="s">
        <v>152</v>
      </c>
      <c r="B70" s="464"/>
      <c r="C70" s="570" t="s">
        <v>151</v>
      </c>
      <c r="D70" s="570"/>
      <c r="E70" s="575" t="s">
        <v>0</v>
      </c>
      <c r="F70" s="498" t="s">
        <v>0</v>
      </c>
      <c r="H70" s="544" t="s">
        <v>150</v>
      </c>
      <c r="I70" s="547" t="s">
        <v>149</v>
      </c>
      <c r="J70" s="548"/>
      <c r="K70" s="548"/>
      <c r="L70" s="549"/>
      <c r="M70" s="560">
        <f>'P22(集計用)※掲載用にリンク'!$V$10</f>
        <v>54</v>
      </c>
    </row>
    <row r="71" spans="1:13" ht="15" customHeight="1">
      <c r="A71" s="568"/>
      <c r="B71" s="569"/>
      <c r="C71" s="211"/>
      <c r="D71" s="210" t="s">
        <v>148</v>
      </c>
      <c r="E71" s="576"/>
      <c r="F71" s="499"/>
      <c r="G71" s="174"/>
      <c r="H71" s="545"/>
      <c r="I71" s="550"/>
      <c r="J71" s="551"/>
      <c r="K71" s="551"/>
      <c r="L71" s="552"/>
      <c r="M71" s="561"/>
    </row>
    <row r="72" spans="1:13" ht="15" customHeight="1">
      <c r="A72" s="568"/>
      <c r="B72" s="569"/>
      <c r="C72" s="208"/>
      <c r="D72" s="207" t="s">
        <v>147</v>
      </c>
      <c r="E72" s="576"/>
      <c r="F72" s="499"/>
      <c r="G72" s="174"/>
      <c r="H72" s="545"/>
      <c r="I72" s="553" t="s">
        <v>146</v>
      </c>
      <c r="J72" s="554"/>
      <c r="K72" s="554"/>
      <c r="L72" s="555"/>
      <c r="M72" s="562">
        <f>'P22(集計用)※掲載用にリンク'!$V$11</f>
        <v>89</v>
      </c>
    </row>
    <row r="73" spans="1:13" ht="15" customHeight="1">
      <c r="A73" s="568"/>
      <c r="B73" s="569"/>
      <c r="C73" s="209"/>
      <c r="D73" s="207" t="s">
        <v>145</v>
      </c>
      <c r="E73" s="576"/>
      <c r="F73" s="499"/>
      <c r="G73" s="174"/>
      <c r="H73" s="545"/>
      <c r="I73" s="550"/>
      <c r="J73" s="551"/>
      <c r="K73" s="551"/>
      <c r="L73" s="552"/>
      <c r="M73" s="561"/>
    </row>
    <row r="74" spans="1:13" ht="15" customHeight="1">
      <c r="A74" s="568"/>
      <c r="B74" s="569"/>
      <c r="C74" s="208"/>
      <c r="D74" s="207" t="s">
        <v>144</v>
      </c>
      <c r="E74" s="576"/>
      <c r="F74" s="499"/>
      <c r="G74" s="174"/>
      <c r="H74" s="545"/>
      <c r="I74" s="553" t="s">
        <v>143</v>
      </c>
      <c r="J74" s="554"/>
      <c r="K74" s="554"/>
      <c r="L74" s="555"/>
      <c r="M74" s="562">
        <f>'P22(集計用)※掲載用にリンク'!$V$12</f>
        <v>106</v>
      </c>
    </row>
    <row r="75" spans="1:13" ht="15" customHeight="1">
      <c r="A75" s="568"/>
      <c r="B75" s="569"/>
      <c r="C75" s="480" t="s">
        <v>142</v>
      </c>
      <c r="D75" s="480"/>
      <c r="E75" s="576"/>
      <c r="F75" s="499"/>
      <c r="G75" s="174"/>
      <c r="H75" s="545"/>
      <c r="I75" s="550"/>
      <c r="J75" s="551"/>
      <c r="K75" s="551"/>
      <c r="L75" s="552"/>
      <c r="M75" s="561"/>
    </row>
    <row r="76" spans="1:13" ht="15" customHeight="1">
      <c r="A76" s="568"/>
      <c r="B76" s="569"/>
      <c r="C76" s="480" t="s">
        <v>141</v>
      </c>
      <c r="D76" s="480"/>
      <c r="E76" s="576"/>
      <c r="F76" s="499"/>
      <c r="G76" s="174"/>
      <c r="H76" s="545"/>
      <c r="I76" s="553" t="s">
        <v>140</v>
      </c>
      <c r="J76" s="554"/>
      <c r="K76" s="554"/>
      <c r="L76" s="555"/>
      <c r="M76" s="562">
        <f>'P22(集計用)※掲載用にリンク'!$V$13</f>
        <v>5</v>
      </c>
    </row>
    <row r="77" spans="1:13" ht="15" customHeight="1">
      <c r="A77" s="333"/>
      <c r="B77" s="465"/>
      <c r="C77" s="531" t="s">
        <v>139</v>
      </c>
      <c r="D77" s="531"/>
      <c r="E77" s="577"/>
      <c r="F77" s="500"/>
      <c r="G77" s="174"/>
      <c r="H77" s="545"/>
      <c r="I77" s="550"/>
      <c r="J77" s="551"/>
      <c r="K77" s="551"/>
      <c r="L77" s="552"/>
      <c r="M77" s="561"/>
    </row>
    <row r="78" spans="1:13" ht="15" customHeight="1">
      <c r="A78" s="331" t="s">
        <v>138</v>
      </c>
      <c r="B78" s="464"/>
      <c r="C78" s="570" t="s">
        <v>110</v>
      </c>
      <c r="D78" s="570"/>
      <c r="E78" s="206">
        <v>8</v>
      </c>
      <c r="F78" s="205">
        <v>1</v>
      </c>
      <c r="G78" s="174"/>
      <c r="H78" s="545"/>
      <c r="I78" s="553" t="s">
        <v>137</v>
      </c>
      <c r="J78" s="554"/>
      <c r="K78" s="554"/>
      <c r="L78" s="555"/>
      <c r="M78" s="562">
        <f>'P22(集計用)※掲載用にリンク'!$V$14</f>
        <v>15</v>
      </c>
    </row>
    <row r="79" spans="1:13" ht="15" customHeight="1">
      <c r="A79" s="568"/>
      <c r="B79" s="569"/>
      <c r="C79" s="489" t="s">
        <v>136</v>
      </c>
      <c r="D79" s="489"/>
      <c r="E79" s="571">
        <v>0</v>
      </c>
      <c r="F79" s="573">
        <v>0</v>
      </c>
      <c r="G79" s="174"/>
      <c r="H79" s="545"/>
      <c r="I79" s="550"/>
      <c r="J79" s="551"/>
      <c r="K79" s="551"/>
      <c r="L79" s="552"/>
      <c r="M79" s="561"/>
    </row>
    <row r="80" spans="1:13" ht="15" customHeight="1">
      <c r="A80" s="568"/>
      <c r="B80" s="569"/>
      <c r="C80" s="480" t="s">
        <v>135</v>
      </c>
      <c r="D80" s="480"/>
      <c r="E80" s="572"/>
      <c r="F80" s="574"/>
      <c r="G80" s="174"/>
      <c r="H80" s="545"/>
      <c r="I80" s="553" t="s">
        <v>134</v>
      </c>
      <c r="J80" s="554"/>
      <c r="K80" s="554"/>
      <c r="L80" s="555"/>
      <c r="M80" s="562">
        <f>'P22(集計用)※掲載用にリンク'!$V$15</f>
        <v>30</v>
      </c>
    </row>
    <row r="81" spans="1:14" ht="15" customHeight="1">
      <c r="A81" s="333"/>
      <c r="B81" s="465"/>
      <c r="C81" s="531" t="s">
        <v>133</v>
      </c>
      <c r="D81" s="531"/>
      <c r="E81" s="199">
        <v>0</v>
      </c>
      <c r="F81" s="198">
        <v>0</v>
      </c>
      <c r="G81" s="174"/>
      <c r="H81" s="545"/>
      <c r="I81" s="550"/>
      <c r="J81" s="551"/>
      <c r="K81" s="551"/>
      <c r="L81" s="552"/>
      <c r="M81" s="561"/>
    </row>
    <row r="82" spans="1:14" ht="15" customHeight="1">
      <c r="A82" s="331" t="s">
        <v>18</v>
      </c>
      <c r="B82" s="464"/>
      <c r="C82" s="570" t="s">
        <v>110</v>
      </c>
      <c r="D82" s="570"/>
      <c r="E82" s="575">
        <v>10</v>
      </c>
      <c r="F82" s="498">
        <v>2</v>
      </c>
      <c r="G82" s="174"/>
      <c r="H82" s="545"/>
      <c r="I82" s="553" t="s">
        <v>132</v>
      </c>
      <c r="J82" s="554"/>
      <c r="K82" s="554"/>
      <c r="L82" s="555"/>
      <c r="M82" s="562">
        <f>'P22(集計用)※掲載用にリンク'!$V$16</f>
        <v>56</v>
      </c>
    </row>
    <row r="83" spans="1:14" ht="15" customHeight="1">
      <c r="A83" s="568"/>
      <c r="B83" s="569"/>
      <c r="C83" s="480" t="s">
        <v>131</v>
      </c>
      <c r="D83" s="480"/>
      <c r="E83" s="576"/>
      <c r="F83" s="499"/>
      <c r="G83" s="174"/>
      <c r="H83" s="545"/>
      <c r="I83" s="550"/>
      <c r="J83" s="551"/>
      <c r="K83" s="551"/>
      <c r="L83" s="552"/>
      <c r="M83" s="561"/>
    </row>
    <row r="84" spans="1:14" ht="15" customHeight="1">
      <c r="A84" s="333"/>
      <c r="B84" s="465"/>
      <c r="C84" s="531" t="s">
        <v>130</v>
      </c>
      <c r="D84" s="531"/>
      <c r="E84" s="577"/>
      <c r="F84" s="500"/>
      <c r="G84" s="174"/>
      <c r="H84" s="545"/>
      <c r="I84" s="553" t="s">
        <v>129</v>
      </c>
      <c r="J84" s="554"/>
      <c r="K84" s="554"/>
      <c r="L84" s="555"/>
      <c r="M84" s="562">
        <f>'P22(集計用)※掲載用にリンク'!$V$17</f>
        <v>49</v>
      </c>
    </row>
    <row r="85" spans="1:14" ht="15" customHeight="1">
      <c r="A85" s="583" t="s">
        <v>128</v>
      </c>
      <c r="B85" s="584"/>
      <c r="C85" s="570" t="s">
        <v>110</v>
      </c>
      <c r="D85" s="570"/>
      <c r="E85" s="575">
        <v>10</v>
      </c>
      <c r="F85" s="498">
        <v>0</v>
      </c>
      <c r="G85" s="174"/>
      <c r="H85" s="545"/>
      <c r="I85" s="550"/>
      <c r="J85" s="551"/>
      <c r="K85" s="551"/>
      <c r="L85" s="552"/>
      <c r="M85" s="561"/>
    </row>
    <row r="86" spans="1:14" ht="15" customHeight="1">
      <c r="A86" s="585"/>
      <c r="B86" s="586"/>
      <c r="C86" s="531" t="s">
        <v>127</v>
      </c>
      <c r="D86" s="531"/>
      <c r="E86" s="577"/>
      <c r="F86" s="500"/>
      <c r="G86" s="174"/>
      <c r="H86" s="545"/>
      <c r="I86" s="553" t="s">
        <v>126</v>
      </c>
      <c r="J86" s="554"/>
      <c r="K86" s="554"/>
      <c r="L86" s="555"/>
      <c r="M86" s="562">
        <f>'P22(集計用)※掲載用にリンク'!$V$18</f>
        <v>57</v>
      </c>
    </row>
    <row r="87" spans="1:14" ht="15" customHeight="1">
      <c r="A87" s="579" t="s">
        <v>125</v>
      </c>
      <c r="B87" s="580"/>
      <c r="C87" s="581" t="s">
        <v>124</v>
      </c>
      <c r="D87" s="582"/>
      <c r="E87" s="195">
        <v>10</v>
      </c>
      <c r="F87" s="194">
        <v>1</v>
      </c>
      <c r="G87" s="174"/>
      <c r="H87" s="545"/>
      <c r="I87" s="550"/>
      <c r="J87" s="551"/>
      <c r="K87" s="551"/>
      <c r="L87" s="552"/>
      <c r="M87" s="561"/>
    </row>
    <row r="88" spans="1:14" ht="15" customHeight="1">
      <c r="A88" s="579" t="s">
        <v>12</v>
      </c>
      <c r="B88" s="580"/>
      <c r="C88" s="581" t="s">
        <v>12</v>
      </c>
      <c r="D88" s="582"/>
      <c r="E88" s="195" t="s">
        <v>0</v>
      </c>
      <c r="F88" s="198" t="s">
        <v>0</v>
      </c>
      <c r="G88" s="174"/>
      <c r="H88" s="545"/>
      <c r="I88" s="553" t="s">
        <v>123</v>
      </c>
      <c r="J88" s="554"/>
      <c r="K88" s="554"/>
      <c r="L88" s="555"/>
      <c r="M88" s="562">
        <f>'P22(集計用)※掲載用にリンク'!$V$19</f>
        <v>31</v>
      </c>
    </row>
    <row r="89" spans="1:14" ht="15" customHeight="1">
      <c r="A89" s="579" t="s">
        <v>11</v>
      </c>
      <c r="B89" s="580"/>
      <c r="C89" s="570" t="s">
        <v>11</v>
      </c>
      <c r="D89" s="570"/>
      <c r="E89" s="204">
        <v>10</v>
      </c>
      <c r="F89" s="203">
        <v>1</v>
      </c>
      <c r="G89" s="174"/>
      <c r="H89" s="546"/>
      <c r="I89" s="563"/>
      <c r="J89" s="564"/>
      <c r="K89" s="564"/>
      <c r="L89" s="565"/>
      <c r="M89" s="566"/>
      <c r="N89" s="202"/>
    </row>
    <row r="90" spans="1:14" ht="15" customHeight="1">
      <c r="A90" s="587" t="s">
        <v>122</v>
      </c>
      <c r="B90" s="588"/>
      <c r="C90" s="570" t="s">
        <v>10</v>
      </c>
      <c r="D90" s="570"/>
      <c r="E90" s="201">
        <v>10</v>
      </c>
      <c r="F90" s="200">
        <v>2</v>
      </c>
      <c r="G90" s="197"/>
      <c r="H90" s="591" t="s">
        <v>121</v>
      </c>
      <c r="I90" s="370"/>
      <c r="J90" s="370"/>
      <c r="K90" s="370"/>
      <c r="L90" s="592"/>
      <c r="M90" s="578">
        <f>SUM(M58:M89)</f>
        <v>799</v>
      </c>
    </row>
    <row r="91" spans="1:14" ht="15" customHeight="1">
      <c r="A91" s="589"/>
      <c r="B91" s="590"/>
      <c r="C91" s="531" t="s">
        <v>120</v>
      </c>
      <c r="D91" s="531"/>
      <c r="E91" s="199" t="s">
        <v>0</v>
      </c>
      <c r="F91" s="198" t="s">
        <v>0</v>
      </c>
      <c r="G91" s="197"/>
      <c r="H91" s="593"/>
      <c r="I91" s="594"/>
      <c r="J91" s="594"/>
      <c r="K91" s="594"/>
      <c r="L91" s="595"/>
      <c r="M91" s="566" t="e">
        <f>SUM(#REF!)</f>
        <v>#REF!</v>
      </c>
    </row>
    <row r="92" spans="1:14" ht="15" customHeight="1">
      <c r="A92" s="587" t="s">
        <v>119</v>
      </c>
      <c r="B92" s="588"/>
      <c r="C92" s="570" t="s">
        <v>118</v>
      </c>
      <c r="D92" s="570"/>
      <c r="E92" s="575">
        <v>8</v>
      </c>
      <c r="F92" s="498">
        <v>2</v>
      </c>
      <c r="G92" s="197"/>
      <c r="H92" s="90"/>
      <c r="I92" s="90"/>
      <c r="J92" s="5"/>
      <c r="K92" s="5"/>
      <c r="L92" s="5"/>
      <c r="M92" s="5"/>
    </row>
    <row r="93" spans="1:14" ht="15" customHeight="1">
      <c r="A93" s="589"/>
      <c r="B93" s="590"/>
      <c r="C93" s="531" t="s">
        <v>117</v>
      </c>
      <c r="D93" s="531"/>
      <c r="E93" s="577"/>
      <c r="F93" s="500"/>
      <c r="G93" s="197"/>
      <c r="H93" s="196"/>
      <c r="I93" s="196"/>
      <c r="J93" s="196"/>
      <c r="K93" s="196"/>
      <c r="L93" s="196"/>
      <c r="M93" s="196"/>
    </row>
    <row r="94" spans="1:14" ht="15" customHeight="1">
      <c r="A94" s="597" t="s">
        <v>116</v>
      </c>
      <c r="B94" s="598"/>
      <c r="C94" s="599" t="s">
        <v>116</v>
      </c>
      <c r="D94" s="599"/>
      <c r="E94" s="195">
        <v>5</v>
      </c>
      <c r="F94" s="194">
        <v>2</v>
      </c>
      <c r="G94" s="172"/>
      <c r="H94" s="90"/>
      <c r="I94" s="196"/>
      <c r="J94" s="196"/>
      <c r="K94" s="196"/>
      <c r="L94" s="196"/>
      <c r="M94" s="196"/>
    </row>
    <row r="95" spans="1:14" ht="15" customHeight="1">
      <c r="A95" s="597" t="s">
        <v>115</v>
      </c>
      <c r="B95" s="598"/>
      <c r="C95" s="599" t="s">
        <v>115</v>
      </c>
      <c r="D95" s="599"/>
      <c r="E95" s="195">
        <v>8</v>
      </c>
      <c r="F95" s="194">
        <v>1</v>
      </c>
      <c r="G95" s="172"/>
      <c r="H95" s="193"/>
      <c r="I95" s="193"/>
      <c r="J95" s="193"/>
      <c r="K95" s="193"/>
      <c r="L95" s="193"/>
      <c r="M95" s="193"/>
    </row>
    <row r="96" spans="1:14" ht="15" customHeight="1">
      <c r="A96" s="440" t="s">
        <v>114</v>
      </c>
      <c r="B96" s="476"/>
      <c r="C96" s="570" t="s">
        <v>110</v>
      </c>
      <c r="D96" s="570"/>
      <c r="E96" s="603">
        <v>8</v>
      </c>
      <c r="F96" s="498">
        <v>3</v>
      </c>
      <c r="G96" s="174"/>
      <c r="H96" s="3"/>
      <c r="I96" s="193"/>
      <c r="J96" s="193"/>
      <c r="K96" s="193"/>
      <c r="L96" s="193"/>
      <c r="M96" s="193"/>
    </row>
    <row r="97" spans="1:13" ht="18.75" customHeight="1">
      <c r="A97" s="477"/>
      <c r="B97" s="478"/>
      <c r="C97" s="480" t="s">
        <v>113</v>
      </c>
      <c r="D97" s="480"/>
      <c r="E97" s="604"/>
      <c r="F97" s="499"/>
      <c r="G97" s="174"/>
      <c r="I97" s="192"/>
      <c r="J97" s="192"/>
      <c r="K97" s="192"/>
      <c r="L97" s="192"/>
      <c r="M97" s="192"/>
    </row>
    <row r="98" spans="1:13" ht="15" customHeight="1">
      <c r="A98" s="477"/>
      <c r="B98" s="478"/>
      <c r="C98" s="480" t="s">
        <v>112</v>
      </c>
      <c r="D98" s="480"/>
      <c r="E98" s="604"/>
      <c r="F98" s="499"/>
      <c r="G98" s="174"/>
      <c r="H98" s="180"/>
      <c r="I98" s="174"/>
      <c r="J98" s="174" t="s">
        <v>54</v>
      </c>
      <c r="K98" s="174"/>
      <c r="L98" s="174"/>
      <c r="M98" s="174"/>
    </row>
    <row r="99" spans="1:13" ht="15.75" customHeight="1">
      <c r="A99" s="442"/>
      <c r="B99" s="479"/>
      <c r="C99" s="531" t="s">
        <v>111</v>
      </c>
      <c r="D99" s="531"/>
      <c r="E99" s="605"/>
      <c r="F99" s="500"/>
      <c r="G99" s="174"/>
      <c r="H99" s="9"/>
      <c r="I99" s="174"/>
      <c r="J99" s="174"/>
      <c r="K99" s="174"/>
      <c r="L99" s="174"/>
      <c r="M99" s="174"/>
    </row>
    <row r="100" spans="1:13" ht="15.75" customHeight="1">
      <c r="A100" s="606" t="s">
        <v>5</v>
      </c>
      <c r="B100" s="607"/>
      <c r="C100" s="505" t="s">
        <v>110</v>
      </c>
      <c r="D100" s="505"/>
      <c r="E100" s="191">
        <v>6</v>
      </c>
      <c r="F100" s="190">
        <v>3</v>
      </c>
      <c r="G100" s="174"/>
      <c r="H100" s="596"/>
      <c r="I100" s="596"/>
      <c r="J100" s="596"/>
      <c r="K100" s="174"/>
      <c r="L100" s="174"/>
      <c r="M100" s="174"/>
    </row>
    <row r="101" spans="1:13" ht="15.75" customHeight="1">
      <c r="A101" s="608"/>
      <c r="B101" s="609"/>
      <c r="C101" s="480" t="s">
        <v>109</v>
      </c>
      <c r="D101" s="480"/>
      <c r="E101" s="189" t="s">
        <v>0</v>
      </c>
      <c r="F101" s="188" t="s">
        <v>0</v>
      </c>
      <c r="G101" s="10"/>
      <c r="H101" s="10"/>
      <c r="I101" s="3"/>
      <c r="J101" s="174"/>
      <c r="K101" s="174"/>
      <c r="L101" s="174"/>
      <c r="M101" s="174"/>
    </row>
    <row r="102" spans="1:13" ht="15.75" customHeight="1">
      <c r="A102" s="187" t="s">
        <v>86</v>
      </c>
      <c r="B102" s="153"/>
      <c r="C102" s="600"/>
      <c r="D102" s="601"/>
      <c r="E102" s="186">
        <f>SUM(E63:E101,E5:E54,L5:L53)</f>
        <v>451</v>
      </c>
      <c r="F102" s="185">
        <f>SUM(F63:F101,F5:F54,M5:M53)</f>
        <v>130</v>
      </c>
      <c r="G102" s="174"/>
      <c r="H102" s="10"/>
      <c r="I102" s="3"/>
      <c r="J102" s="174"/>
      <c r="K102" s="174"/>
      <c r="L102" s="174"/>
      <c r="M102" s="174"/>
    </row>
    <row r="103" spans="1:13" ht="15.75" customHeight="1">
      <c r="A103" s="91"/>
      <c r="B103" s="91"/>
      <c r="C103" s="184"/>
      <c r="D103" s="183"/>
      <c r="E103" s="8"/>
      <c r="F103" s="182"/>
      <c r="G103" s="174"/>
      <c r="H103" s="10"/>
      <c r="I103" s="3"/>
    </row>
    <row r="104" spans="1:13" ht="18" customHeight="1">
      <c r="A104" s="181"/>
      <c r="B104" s="180" t="s">
        <v>108</v>
      </c>
      <c r="C104" s="179"/>
      <c r="D104" s="178"/>
      <c r="E104" s="177"/>
      <c r="F104" s="177"/>
      <c r="G104" s="174"/>
      <c r="H104" s="10"/>
      <c r="I104" s="3"/>
    </row>
    <row r="105" spans="1:13" ht="15.75" customHeight="1">
      <c r="A105" s="9"/>
      <c r="B105" s="602" t="s">
        <v>107</v>
      </c>
      <c r="C105" s="602"/>
      <c r="D105" s="602"/>
      <c r="E105" s="602"/>
      <c r="F105" s="90"/>
      <c r="G105" s="174"/>
      <c r="H105" s="10"/>
      <c r="I105" s="3"/>
    </row>
    <row r="106" spans="1:13" ht="15.75" customHeight="1">
      <c r="A106" s="91"/>
      <c r="B106" s="91"/>
      <c r="G106" s="174"/>
      <c r="H106" s="10"/>
      <c r="I106" s="3"/>
    </row>
    <row r="107" spans="1:13" ht="18" customHeight="1">
      <c r="A107" s="91"/>
      <c r="B107" s="91"/>
      <c r="G107" s="174"/>
      <c r="H107" s="8"/>
      <c r="I107" s="8"/>
    </row>
    <row r="108" spans="1:13" ht="18.75" customHeight="1">
      <c r="B108" s="91"/>
      <c r="G108" s="174"/>
      <c r="H108" s="8"/>
      <c r="I108" s="8"/>
      <c r="J108" s="174"/>
      <c r="K108" s="174"/>
      <c r="L108" s="174"/>
      <c r="M108" s="174"/>
    </row>
    <row r="109" spans="1:13" ht="15.75" customHeight="1">
      <c r="B109" s="91"/>
      <c r="G109" s="174"/>
      <c r="H109" s="174"/>
      <c r="I109" s="174"/>
      <c r="J109" s="174"/>
      <c r="K109" s="174"/>
      <c r="L109" s="174"/>
      <c r="M109" s="174"/>
    </row>
    <row r="110" spans="1:13" ht="0.75" customHeight="1">
      <c r="B110" s="176"/>
      <c r="G110" s="174"/>
      <c r="H110" s="174"/>
      <c r="I110" s="174"/>
      <c r="J110" s="174"/>
      <c r="K110" s="174"/>
      <c r="L110" s="174"/>
      <c r="M110" s="174"/>
    </row>
    <row r="111" spans="1:13" ht="17.25" customHeight="1">
      <c r="B111" s="176"/>
      <c r="G111" s="174"/>
      <c r="H111" s="174"/>
      <c r="I111" s="174"/>
      <c r="J111" s="174"/>
      <c r="K111" s="174"/>
      <c r="L111" s="174"/>
      <c r="M111" s="174"/>
    </row>
    <row r="112" spans="1:13">
      <c r="B112" s="91"/>
      <c r="G112" s="174"/>
      <c r="H112" s="174"/>
      <c r="I112" s="174"/>
      <c r="J112" s="174"/>
      <c r="K112" s="174"/>
      <c r="L112" s="174"/>
      <c r="M112" s="174"/>
    </row>
    <row r="113" spans="1:13" ht="23.25" customHeight="1">
      <c r="B113" s="91"/>
      <c r="G113" s="174"/>
      <c r="H113" s="174"/>
      <c r="I113" s="174"/>
      <c r="J113" s="174"/>
      <c r="K113" s="174"/>
      <c r="L113" s="174"/>
      <c r="M113" s="174"/>
    </row>
    <row r="114" spans="1:13">
      <c r="B114" s="91"/>
      <c r="G114" s="174"/>
      <c r="H114" s="174"/>
      <c r="I114" s="174"/>
      <c r="J114" s="174"/>
      <c r="K114" s="174"/>
      <c r="L114" s="174"/>
      <c r="M114" s="174"/>
    </row>
    <row r="115" spans="1:13" ht="13.5" customHeight="1">
      <c r="A115" s="92"/>
      <c r="B115" s="91"/>
      <c r="G115" s="174"/>
      <c r="H115" s="175"/>
      <c r="I115" s="174"/>
      <c r="J115" s="174"/>
      <c r="K115" s="174"/>
      <c r="L115" s="174"/>
      <c r="M115" s="174"/>
    </row>
    <row r="116" spans="1:13">
      <c r="A116" s="92"/>
      <c r="B116" s="91"/>
      <c r="G116" s="174"/>
      <c r="H116" s="174"/>
      <c r="I116" s="174"/>
      <c r="J116" s="174"/>
      <c r="K116" s="174"/>
      <c r="L116" s="174"/>
      <c r="M116" s="174"/>
    </row>
    <row r="117" spans="1:13">
      <c r="A117" s="92"/>
      <c r="B117" s="91"/>
      <c r="G117" s="174"/>
      <c r="H117" s="174"/>
      <c r="I117" s="174"/>
      <c r="J117" s="174"/>
      <c r="K117" s="174"/>
      <c r="L117" s="174"/>
      <c r="M117" s="174"/>
    </row>
    <row r="118" spans="1:13" ht="21" customHeight="1">
      <c r="A118" s="92"/>
      <c r="B118" s="91"/>
      <c r="G118" s="174"/>
      <c r="H118" s="174"/>
      <c r="I118" s="174"/>
      <c r="J118" s="174"/>
      <c r="K118" s="174"/>
      <c r="L118" s="174"/>
      <c r="M118" s="174"/>
    </row>
    <row r="119" spans="1:13">
      <c r="A119" s="92"/>
      <c r="B119" s="91"/>
      <c r="G119" s="174"/>
      <c r="H119" s="174"/>
      <c r="I119" s="174"/>
      <c r="J119" s="174"/>
      <c r="K119" s="174"/>
      <c r="L119" s="174"/>
      <c r="M119" s="174"/>
    </row>
    <row r="120" spans="1:13" ht="18" customHeight="1">
      <c r="A120" s="92"/>
      <c r="B120" s="91"/>
      <c r="G120" s="174"/>
      <c r="H120" s="174"/>
      <c r="I120" s="174"/>
      <c r="J120" s="174"/>
      <c r="K120" s="174"/>
      <c r="L120" s="174"/>
      <c r="M120" s="174"/>
    </row>
    <row r="121" spans="1:13">
      <c r="A121" s="92"/>
      <c r="B121" s="91"/>
      <c r="G121" s="174"/>
    </row>
    <row r="122" spans="1:13">
      <c r="A122" s="92"/>
      <c r="B122" s="91"/>
    </row>
    <row r="123" spans="1:13">
      <c r="A123" s="91"/>
      <c r="B123" s="91"/>
    </row>
    <row r="124" spans="1:13">
      <c r="A124" s="92"/>
      <c r="B124" s="91"/>
    </row>
    <row r="125" spans="1:13">
      <c r="A125" s="92"/>
      <c r="B125" s="91"/>
    </row>
    <row r="126" spans="1:13">
      <c r="A126" s="8"/>
      <c r="B126" s="8"/>
      <c r="C126" s="8"/>
      <c r="D126" s="8"/>
      <c r="E126" s="173"/>
      <c r="F126" s="173"/>
    </row>
    <row r="127" spans="1:13">
      <c r="A127" s="172"/>
      <c r="B127" s="172"/>
      <c r="C127" s="172"/>
      <c r="D127" s="172"/>
      <c r="E127" s="172"/>
      <c r="F127" s="172"/>
    </row>
    <row r="128" spans="1:13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</sheetData>
  <mergeCells count="224">
    <mergeCell ref="C101:D101"/>
    <mergeCell ref="C102:D102"/>
    <mergeCell ref="B105:E105"/>
    <mergeCell ref="E96:E99"/>
    <mergeCell ref="F96:F99"/>
    <mergeCell ref="C97:D97"/>
    <mergeCell ref="C98:D98"/>
    <mergeCell ref="C99:D99"/>
    <mergeCell ref="A100:B101"/>
    <mergeCell ref="C100:D100"/>
    <mergeCell ref="A96:B99"/>
    <mergeCell ref="C96:D96"/>
    <mergeCell ref="C85:D85"/>
    <mergeCell ref="E85:E86"/>
    <mergeCell ref="F85:F86"/>
    <mergeCell ref="C86:D86"/>
    <mergeCell ref="A90:B91"/>
    <mergeCell ref="C90:D90"/>
    <mergeCell ref="H90:L91"/>
    <mergeCell ref="H100:J100"/>
    <mergeCell ref="A89:B89"/>
    <mergeCell ref="C89:D89"/>
    <mergeCell ref="A94:B94"/>
    <mergeCell ref="C94:D94"/>
    <mergeCell ref="A95:B95"/>
    <mergeCell ref="C95:D95"/>
    <mergeCell ref="A92:B93"/>
    <mergeCell ref="C92:D92"/>
    <mergeCell ref="E92:E93"/>
    <mergeCell ref="F92:F93"/>
    <mergeCell ref="C93:D93"/>
    <mergeCell ref="C75:D75"/>
    <mergeCell ref="M76:M77"/>
    <mergeCell ref="C77:D77"/>
    <mergeCell ref="M90:M91"/>
    <mergeCell ref="C91:D91"/>
    <mergeCell ref="M86:M87"/>
    <mergeCell ref="I88:L89"/>
    <mergeCell ref="M88:M89"/>
    <mergeCell ref="A82:B84"/>
    <mergeCell ref="C82:D82"/>
    <mergeCell ref="E82:E84"/>
    <mergeCell ref="F82:F84"/>
    <mergeCell ref="I82:L83"/>
    <mergeCell ref="M82:M83"/>
    <mergeCell ref="C83:D83"/>
    <mergeCell ref="C84:D84"/>
    <mergeCell ref="I84:L85"/>
    <mergeCell ref="M84:M85"/>
    <mergeCell ref="I86:L87"/>
    <mergeCell ref="A87:B87"/>
    <mergeCell ref="C87:D87"/>
    <mergeCell ref="A88:B88"/>
    <mergeCell ref="C88:D88"/>
    <mergeCell ref="A85:B86"/>
    <mergeCell ref="A78:B81"/>
    <mergeCell ref="C78:D78"/>
    <mergeCell ref="I78:L79"/>
    <mergeCell ref="M78:M79"/>
    <mergeCell ref="C79:D79"/>
    <mergeCell ref="E79:E80"/>
    <mergeCell ref="A70:B77"/>
    <mergeCell ref="F79:F80"/>
    <mergeCell ref="C70:D70"/>
    <mergeCell ref="E70:E77"/>
    <mergeCell ref="F70:F77"/>
    <mergeCell ref="H70:H89"/>
    <mergeCell ref="I70:L71"/>
    <mergeCell ref="C76:D76"/>
    <mergeCell ref="I76:L77"/>
    <mergeCell ref="C80:D80"/>
    <mergeCell ref="I80:L81"/>
    <mergeCell ref="M80:M81"/>
    <mergeCell ref="C81:D81"/>
    <mergeCell ref="M70:M71"/>
    <mergeCell ref="I72:L73"/>
    <mergeCell ref="M72:M73"/>
    <mergeCell ref="I74:L75"/>
    <mergeCell ref="M74:M75"/>
    <mergeCell ref="M58:M59"/>
    <mergeCell ref="I60:L61"/>
    <mergeCell ref="M60:M61"/>
    <mergeCell ref="I62:L63"/>
    <mergeCell ref="M62:M63"/>
    <mergeCell ref="C68:D68"/>
    <mergeCell ref="I68:L69"/>
    <mergeCell ref="M68:M69"/>
    <mergeCell ref="C69:D69"/>
    <mergeCell ref="M64:M65"/>
    <mergeCell ref="C65:D65"/>
    <mergeCell ref="C66:D66"/>
    <mergeCell ref="I66:L67"/>
    <mergeCell ref="M66:M67"/>
    <mergeCell ref="C67:D67"/>
    <mergeCell ref="C54:D54"/>
    <mergeCell ref="A58:B62"/>
    <mergeCell ref="C58:D62"/>
    <mergeCell ref="E58:E62"/>
    <mergeCell ref="F58:F62"/>
    <mergeCell ref="H58:H69"/>
    <mergeCell ref="I58:L59"/>
    <mergeCell ref="I64:L65"/>
    <mergeCell ref="A38:B54"/>
    <mergeCell ref="A63:B69"/>
    <mergeCell ref="C63:D63"/>
    <mergeCell ref="C64:D64"/>
    <mergeCell ref="E64:E69"/>
    <mergeCell ref="F64:F69"/>
    <mergeCell ref="C53:D53"/>
    <mergeCell ref="J51:K51"/>
    <mergeCell ref="C52:D52"/>
    <mergeCell ref="J52:K52"/>
    <mergeCell ref="C47:D47"/>
    <mergeCell ref="J47:K47"/>
    <mergeCell ref="C48:D48"/>
    <mergeCell ref="J48:K48"/>
    <mergeCell ref="C49:D49"/>
    <mergeCell ref="J49:K49"/>
    <mergeCell ref="C44:D44"/>
    <mergeCell ref="H44:I53"/>
    <mergeCell ref="J44:K44"/>
    <mergeCell ref="C45:D45"/>
    <mergeCell ref="J45:K45"/>
    <mergeCell ref="C46:D46"/>
    <mergeCell ref="J46:K46"/>
    <mergeCell ref="C50:D50"/>
    <mergeCell ref="J50:K50"/>
    <mergeCell ref="C51:D51"/>
    <mergeCell ref="J53:K53"/>
    <mergeCell ref="H30:I43"/>
    <mergeCell ref="J30:K30"/>
    <mergeCell ref="C31:D31"/>
    <mergeCell ref="J31:K31"/>
    <mergeCell ref="C35:D35"/>
    <mergeCell ref="J35:K35"/>
    <mergeCell ref="J34:K34"/>
    <mergeCell ref="C33:D33"/>
    <mergeCell ref="J33:K33"/>
    <mergeCell ref="C34:D34"/>
    <mergeCell ref="J42:K42"/>
    <mergeCell ref="C43:D43"/>
    <mergeCell ref="J43:K43"/>
    <mergeCell ref="C36:D36"/>
    <mergeCell ref="C42:D42"/>
    <mergeCell ref="C38:D38"/>
    <mergeCell ref="J38:K38"/>
    <mergeCell ref="C39:D39"/>
    <mergeCell ref="J39:K39"/>
    <mergeCell ref="C40:D40"/>
    <mergeCell ref="J40:K40"/>
    <mergeCell ref="C41:D41"/>
    <mergeCell ref="J41:K41"/>
    <mergeCell ref="M24:M29"/>
    <mergeCell ref="C25:D25"/>
    <mergeCell ref="J25:K25"/>
    <mergeCell ref="C26:D26"/>
    <mergeCell ref="J26:K26"/>
    <mergeCell ref="C27:D27"/>
    <mergeCell ref="J27:K27"/>
    <mergeCell ref="C28:D28"/>
    <mergeCell ref="J28:K28"/>
    <mergeCell ref="C29:D29"/>
    <mergeCell ref="C24:D24"/>
    <mergeCell ref="H24:I29"/>
    <mergeCell ref="J24:K24"/>
    <mergeCell ref="L24:L29"/>
    <mergeCell ref="J29:K29"/>
    <mergeCell ref="L16:L23"/>
    <mergeCell ref="M16:M23"/>
    <mergeCell ref="C17:D17"/>
    <mergeCell ref="J17:K17"/>
    <mergeCell ref="C18:D18"/>
    <mergeCell ref="J18:K18"/>
    <mergeCell ref="C19:D19"/>
    <mergeCell ref="C23:D23"/>
    <mergeCell ref="L7:L9"/>
    <mergeCell ref="M7:M9"/>
    <mergeCell ref="C8:D8"/>
    <mergeCell ref="C9:D9"/>
    <mergeCell ref="C10:D10"/>
    <mergeCell ref="J10:K10"/>
    <mergeCell ref="J19:K19"/>
    <mergeCell ref="C20:D20"/>
    <mergeCell ref="J20:K20"/>
    <mergeCell ref="C21:D21"/>
    <mergeCell ref="J21:K21"/>
    <mergeCell ref="C22:D22"/>
    <mergeCell ref="J22:K22"/>
    <mergeCell ref="H16:I23"/>
    <mergeCell ref="C15:D15"/>
    <mergeCell ref="J15:K15"/>
    <mergeCell ref="A5:B37"/>
    <mergeCell ref="C5:D5"/>
    <mergeCell ref="H5:I15"/>
    <mergeCell ref="J5:K5"/>
    <mergeCell ref="C6:D6"/>
    <mergeCell ref="J6:K6"/>
    <mergeCell ref="C7:D7"/>
    <mergeCell ref="C11:D11"/>
    <mergeCell ref="J11:K11"/>
    <mergeCell ref="C16:D16"/>
    <mergeCell ref="J16:K16"/>
    <mergeCell ref="C32:D32"/>
    <mergeCell ref="J32:K32"/>
    <mergeCell ref="C12:D12"/>
    <mergeCell ref="J12:K12"/>
    <mergeCell ref="C13:D13"/>
    <mergeCell ref="J13:K13"/>
    <mergeCell ref="C14:D14"/>
    <mergeCell ref="J14:K14"/>
    <mergeCell ref="J23:K23"/>
    <mergeCell ref="J36:K36"/>
    <mergeCell ref="C37:D37"/>
    <mergeCell ref="J37:K37"/>
    <mergeCell ref="C30:D30"/>
    <mergeCell ref="K2:M2"/>
    <mergeCell ref="A3:B4"/>
    <mergeCell ref="C3:D4"/>
    <mergeCell ref="E3:E4"/>
    <mergeCell ref="F3:F4"/>
    <mergeCell ref="H3:I4"/>
    <mergeCell ref="J3:K4"/>
    <mergeCell ref="L3:L4"/>
    <mergeCell ref="M3:M4"/>
  </mergeCells>
  <phoneticPr fontId="3"/>
  <printOptions horizontalCentered="1"/>
  <pageMargins left="0.59055118110236227" right="0.59055118110236227" top="0.59055118110236227" bottom="0.59055118110236227" header="0.19685039370078741" footer="0.19685039370078741"/>
  <pageSetup paperSize="9" scale="86" orientation="portrait" blackAndWhite="1" r:id="rId1"/>
  <headerFooter alignWithMargins="0"/>
  <rowBreaks count="1" manualBreakCount="1">
    <brk id="54" max="12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0BA5-B4AC-42AB-9D56-CAE9FB3E6E87}">
  <sheetPr>
    <tabColor rgb="FFFF0000"/>
  </sheetPr>
  <dimension ref="A1:AA43"/>
  <sheetViews>
    <sheetView view="pageBreakPreview" topLeftCell="A13" zoomScale="154" zoomScaleNormal="100" zoomScaleSheetLayoutView="154" workbookViewId="0">
      <selection activeCell="A23" sqref="A23"/>
    </sheetView>
  </sheetViews>
  <sheetFormatPr defaultRowHeight="13.5"/>
  <cols>
    <col min="1" max="1" width="50.625" style="243" customWidth="1"/>
    <col min="2" max="8" width="4" style="243" customWidth="1"/>
    <col min="9" max="19" width="3.625" style="243" customWidth="1"/>
    <col min="20" max="21" width="3.375" style="243" customWidth="1"/>
    <col min="22" max="22" width="6.25" style="243" customWidth="1"/>
    <col min="23" max="27" width="3.625" style="243" customWidth="1"/>
    <col min="28" max="28" width="5.625" style="243" customWidth="1"/>
    <col min="29" max="16384" width="9" style="243"/>
  </cols>
  <sheetData>
    <row r="1" spans="1:24" ht="13.5" customHeight="1">
      <c r="A1" s="243" t="s">
        <v>293</v>
      </c>
      <c r="V1" s="616" t="s">
        <v>291</v>
      </c>
      <c r="W1" s="177"/>
      <c r="X1" s="177"/>
    </row>
    <row r="2" spans="1:24" ht="13.5" customHeight="1">
      <c r="A2" s="612" t="s">
        <v>65</v>
      </c>
      <c r="B2" s="273">
        <v>1</v>
      </c>
      <c r="C2" s="271">
        <v>2</v>
      </c>
      <c r="D2" s="273">
        <v>3</v>
      </c>
      <c r="E2" s="271">
        <v>4</v>
      </c>
      <c r="F2" s="273">
        <v>5</v>
      </c>
      <c r="G2" s="271">
        <v>6</v>
      </c>
      <c r="H2" s="273">
        <v>7</v>
      </c>
      <c r="I2" s="271">
        <v>8</v>
      </c>
      <c r="J2" s="273">
        <v>9</v>
      </c>
      <c r="K2" s="271">
        <v>10</v>
      </c>
      <c r="L2" s="273">
        <v>11</v>
      </c>
      <c r="M2" s="271">
        <v>12</v>
      </c>
      <c r="N2" s="273">
        <v>13</v>
      </c>
      <c r="O2" s="271">
        <v>14</v>
      </c>
      <c r="P2" s="273">
        <v>15</v>
      </c>
      <c r="Q2" s="271">
        <v>16</v>
      </c>
      <c r="R2" s="273">
        <v>17</v>
      </c>
      <c r="S2" s="271">
        <v>18</v>
      </c>
      <c r="T2" s="272">
        <v>19</v>
      </c>
      <c r="U2" s="271">
        <v>20</v>
      </c>
      <c r="V2" s="610" t="s">
        <v>283</v>
      </c>
      <c r="W2" s="270"/>
      <c r="X2" s="269"/>
    </row>
    <row r="3" spans="1:24" ht="66" customHeight="1">
      <c r="A3" s="613"/>
      <c r="B3" s="267" t="s">
        <v>27</v>
      </c>
      <c r="C3" s="266" t="s">
        <v>26</v>
      </c>
      <c r="D3" s="267" t="s">
        <v>25</v>
      </c>
      <c r="E3" s="267" t="s">
        <v>24</v>
      </c>
      <c r="F3" s="267" t="s">
        <v>23</v>
      </c>
      <c r="G3" s="266" t="s">
        <v>22</v>
      </c>
      <c r="H3" s="268" t="s">
        <v>21</v>
      </c>
      <c r="I3" s="267" t="s">
        <v>20</v>
      </c>
      <c r="J3" s="266" t="s">
        <v>19</v>
      </c>
      <c r="K3" s="266" t="s">
        <v>18</v>
      </c>
      <c r="L3" s="266" t="s">
        <v>17</v>
      </c>
      <c r="M3" s="266" t="s">
        <v>13</v>
      </c>
      <c r="N3" s="266" t="s">
        <v>12</v>
      </c>
      <c r="O3" s="266" t="s">
        <v>11</v>
      </c>
      <c r="P3" s="266" t="s">
        <v>10</v>
      </c>
      <c r="Q3" s="266" t="s">
        <v>9</v>
      </c>
      <c r="R3" s="266" t="s">
        <v>8</v>
      </c>
      <c r="S3" s="266" t="s">
        <v>7</v>
      </c>
      <c r="T3" s="266" t="s">
        <v>6</v>
      </c>
      <c r="U3" s="266" t="s">
        <v>5</v>
      </c>
      <c r="V3" s="611"/>
    </row>
    <row r="4" spans="1:24">
      <c r="A4" s="265" t="s">
        <v>166</v>
      </c>
      <c r="B4" s="261">
        <v>2</v>
      </c>
      <c r="C4" s="260">
        <v>87</v>
      </c>
      <c r="D4" s="260">
        <v>0</v>
      </c>
      <c r="E4" s="261">
        <v>0</v>
      </c>
      <c r="F4" s="260">
        <v>1</v>
      </c>
      <c r="G4" s="260">
        <v>2</v>
      </c>
      <c r="H4" s="46">
        <v>1</v>
      </c>
      <c r="I4" s="263">
        <v>0</v>
      </c>
      <c r="J4" s="260">
        <v>0</v>
      </c>
      <c r="K4" s="260">
        <v>2</v>
      </c>
      <c r="L4" s="260">
        <v>0</v>
      </c>
      <c r="M4" s="260">
        <v>0</v>
      </c>
      <c r="N4" s="260">
        <v>0</v>
      </c>
      <c r="O4" s="261">
        <v>2</v>
      </c>
      <c r="P4" s="260">
        <v>0</v>
      </c>
      <c r="Q4" s="260">
        <v>1</v>
      </c>
      <c r="R4" s="260">
        <v>0</v>
      </c>
      <c r="S4" s="262">
        <v>0</v>
      </c>
      <c r="T4" s="261">
        <v>0</v>
      </c>
      <c r="U4" s="260">
        <v>1</v>
      </c>
      <c r="V4" s="259">
        <f t="shared" ref="V4:V20" si="0">SUM(B4:U4)</f>
        <v>99</v>
      </c>
    </row>
    <row r="5" spans="1:24">
      <c r="A5" s="265" t="s">
        <v>282</v>
      </c>
      <c r="B5" s="261">
        <v>1</v>
      </c>
      <c r="C5" s="260">
        <v>30</v>
      </c>
      <c r="D5" s="260">
        <v>0</v>
      </c>
      <c r="E5" s="261">
        <v>0</v>
      </c>
      <c r="F5" s="260">
        <v>0</v>
      </c>
      <c r="G5" s="260">
        <v>0</v>
      </c>
      <c r="H5" s="46">
        <v>0</v>
      </c>
      <c r="I5" s="263">
        <v>0</v>
      </c>
      <c r="J5" s="260">
        <v>0</v>
      </c>
      <c r="K5" s="260">
        <v>0</v>
      </c>
      <c r="L5" s="260">
        <v>0</v>
      </c>
      <c r="M5" s="260">
        <v>0</v>
      </c>
      <c r="N5" s="260">
        <v>0</v>
      </c>
      <c r="O5" s="261">
        <v>0</v>
      </c>
      <c r="P5" s="260">
        <v>0</v>
      </c>
      <c r="Q5" s="260">
        <v>0</v>
      </c>
      <c r="R5" s="260">
        <v>1</v>
      </c>
      <c r="S5" s="262">
        <v>0</v>
      </c>
      <c r="T5" s="261">
        <v>0</v>
      </c>
      <c r="U5" s="260">
        <v>0</v>
      </c>
      <c r="V5" s="259">
        <f t="shared" si="0"/>
        <v>32</v>
      </c>
    </row>
    <row r="6" spans="1:24">
      <c r="A6" s="265" t="s">
        <v>281</v>
      </c>
      <c r="B6" s="261">
        <v>0</v>
      </c>
      <c r="C6" s="260">
        <v>15</v>
      </c>
      <c r="D6" s="260">
        <v>0</v>
      </c>
      <c r="E6" s="261">
        <v>0</v>
      </c>
      <c r="F6" s="260">
        <v>0</v>
      </c>
      <c r="G6" s="260">
        <v>0</v>
      </c>
      <c r="H6" s="46">
        <v>0</v>
      </c>
      <c r="I6" s="263">
        <v>0</v>
      </c>
      <c r="J6" s="260">
        <v>0</v>
      </c>
      <c r="K6" s="260">
        <v>0</v>
      </c>
      <c r="L6" s="260">
        <v>0</v>
      </c>
      <c r="M6" s="260">
        <v>0</v>
      </c>
      <c r="N6" s="260">
        <v>0</v>
      </c>
      <c r="O6" s="261">
        <v>2</v>
      </c>
      <c r="P6" s="260">
        <v>0</v>
      </c>
      <c r="Q6" s="260">
        <v>1</v>
      </c>
      <c r="R6" s="260">
        <v>1</v>
      </c>
      <c r="S6" s="262">
        <v>0</v>
      </c>
      <c r="T6" s="261">
        <v>0</v>
      </c>
      <c r="U6" s="260">
        <v>0</v>
      </c>
      <c r="V6" s="259">
        <f t="shared" si="0"/>
        <v>19</v>
      </c>
    </row>
    <row r="7" spans="1:24">
      <c r="A7" s="265" t="s">
        <v>280</v>
      </c>
      <c r="B7" s="261">
        <v>1</v>
      </c>
      <c r="C7" s="260">
        <v>47</v>
      </c>
      <c r="D7" s="260">
        <v>0</v>
      </c>
      <c r="E7" s="261">
        <v>0</v>
      </c>
      <c r="F7" s="260">
        <v>0</v>
      </c>
      <c r="G7" s="260">
        <v>1</v>
      </c>
      <c r="H7" s="46">
        <v>0</v>
      </c>
      <c r="I7" s="263">
        <v>0</v>
      </c>
      <c r="J7" s="260">
        <v>0</v>
      </c>
      <c r="K7" s="260">
        <v>0</v>
      </c>
      <c r="L7" s="260">
        <v>0</v>
      </c>
      <c r="M7" s="260">
        <v>0</v>
      </c>
      <c r="N7" s="260">
        <v>0</v>
      </c>
      <c r="O7" s="261">
        <v>0</v>
      </c>
      <c r="P7" s="260">
        <v>0</v>
      </c>
      <c r="Q7" s="260">
        <v>1</v>
      </c>
      <c r="R7" s="260">
        <v>0</v>
      </c>
      <c r="S7" s="262">
        <v>0</v>
      </c>
      <c r="T7" s="261">
        <v>0</v>
      </c>
      <c r="U7" s="260">
        <v>1</v>
      </c>
      <c r="V7" s="259">
        <f t="shared" si="0"/>
        <v>51</v>
      </c>
    </row>
    <row r="8" spans="1:24">
      <c r="A8" s="265" t="s">
        <v>157</v>
      </c>
      <c r="B8" s="261">
        <v>2</v>
      </c>
      <c r="C8" s="260">
        <v>71</v>
      </c>
      <c r="D8" s="260">
        <v>0</v>
      </c>
      <c r="E8" s="261">
        <v>0</v>
      </c>
      <c r="F8" s="260">
        <v>0</v>
      </c>
      <c r="G8" s="260">
        <v>1</v>
      </c>
      <c r="H8" s="46">
        <v>0</v>
      </c>
      <c r="I8" s="263">
        <v>0</v>
      </c>
      <c r="J8" s="260">
        <v>0</v>
      </c>
      <c r="K8" s="261">
        <v>0</v>
      </c>
      <c r="L8" s="260">
        <v>0</v>
      </c>
      <c r="M8" s="260">
        <v>0</v>
      </c>
      <c r="N8" s="260">
        <v>0</v>
      </c>
      <c r="O8" s="261">
        <v>0</v>
      </c>
      <c r="P8" s="260">
        <v>0</v>
      </c>
      <c r="Q8" s="260">
        <v>0</v>
      </c>
      <c r="R8" s="260">
        <v>0</v>
      </c>
      <c r="S8" s="262">
        <v>0</v>
      </c>
      <c r="T8" s="261">
        <v>1</v>
      </c>
      <c r="U8" s="260">
        <v>0</v>
      </c>
      <c r="V8" s="259">
        <f t="shared" si="0"/>
        <v>75</v>
      </c>
    </row>
    <row r="9" spans="1:24">
      <c r="A9" s="265" t="s">
        <v>154</v>
      </c>
      <c r="B9" s="261">
        <v>1</v>
      </c>
      <c r="C9" s="260">
        <v>26</v>
      </c>
      <c r="D9" s="260">
        <v>0</v>
      </c>
      <c r="E9" s="261">
        <v>0</v>
      </c>
      <c r="F9" s="260">
        <v>1</v>
      </c>
      <c r="G9" s="260">
        <v>0</v>
      </c>
      <c r="H9" s="46">
        <v>0</v>
      </c>
      <c r="I9" s="263">
        <v>0</v>
      </c>
      <c r="J9" s="260">
        <v>0</v>
      </c>
      <c r="K9" s="261">
        <v>2</v>
      </c>
      <c r="L9" s="260">
        <v>0</v>
      </c>
      <c r="M9" s="260">
        <v>1</v>
      </c>
      <c r="N9" s="260">
        <v>0</v>
      </c>
      <c r="O9" s="261">
        <v>0</v>
      </c>
      <c r="P9" s="260">
        <v>0</v>
      </c>
      <c r="Q9" s="260">
        <v>0</v>
      </c>
      <c r="R9" s="260">
        <v>0</v>
      </c>
      <c r="S9" s="262">
        <v>0</v>
      </c>
      <c r="T9" s="261">
        <v>0</v>
      </c>
      <c r="U9" s="260">
        <v>0</v>
      </c>
      <c r="V9" s="259">
        <f t="shared" si="0"/>
        <v>31</v>
      </c>
    </row>
    <row r="10" spans="1:24">
      <c r="A10" s="265" t="s">
        <v>149</v>
      </c>
      <c r="B10" s="261">
        <v>1</v>
      </c>
      <c r="C10" s="260">
        <v>48</v>
      </c>
      <c r="D10" s="260">
        <v>0</v>
      </c>
      <c r="E10" s="261">
        <v>0</v>
      </c>
      <c r="F10" s="260">
        <v>1</v>
      </c>
      <c r="G10" s="260">
        <v>0</v>
      </c>
      <c r="H10" s="46">
        <v>0</v>
      </c>
      <c r="I10" s="263">
        <v>0</v>
      </c>
      <c r="J10" s="260">
        <v>0</v>
      </c>
      <c r="K10" s="261">
        <v>0</v>
      </c>
      <c r="L10" s="260">
        <v>0</v>
      </c>
      <c r="M10" s="260">
        <v>0</v>
      </c>
      <c r="N10" s="260">
        <v>0</v>
      </c>
      <c r="O10" s="261">
        <v>0</v>
      </c>
      <c r="P10" s="260">
        <v>0</v>
      </c>
      <c r="Q10" s="260">
        <v>1</v>
      </c>
      <c r="R10" s="260">
        <v>0</v>
      </c>
      <c r="S10" s="262">
        <v>0</v>
      </c>
      <c r="T10" s="261">
        <v>2</v>
      </c>
      <c r="U10" s="260">
        <v>1</v>
      </c>
      <c r="V10" s="259">
        <f t="shared" si="0"/>
        <v>54</v>
      </c>
    </row>
    <row r="11" spans="1:24">
      <c r="A11" s="265" t="s">
        <v>146</v>
      </c>
      <c r="B11" s="261">
        <v>2</v>
      </c>
      <c r="C11" s="260">
        <v>67</v>
      </c>
      <c r="D11" s="260">
        <v>0</v>
      </c>
      <c r="E11" s="261">
        <v>0</v>
      </c>
      <c r="F11" s="260">
        <v>0</v>
      </c>
      <c r="G11" s="260">
        <v>9</v>
      </c>
      <c r="H11" s="46">
        <v>1</v>
      </c>
      <c r="I11" s="263">
        <v>0</v>
      </c>
      <c r="J11" s="260">
        <v>0</v>
      </c>
      <c r="K11" s="260">
        <v>2</v>
      </c>
      <c r="L11" s="260">
        <v>0</v>
      </c>
      <c r="M11" s="260">
        <v>0</v>
      </c>
      <c r="N11" s="260">
        <v>0</v>
      </c>
      <c r="O11" s="261">
        <v>0</v>
      </c>
      <c r="P11" s="260">
        <v>2</v>
      </c>
      <c r="Q11" s="260">
        <v>1</v>
      </c>
      <c r="R11" s="260">
        <v>1</v>
      </c>
      <c r="S11" s="262">
        <v>0</v>
      </c>
      <c r="T11" s="261">
        <v>3</v>
      </c>
      <c r="U11" s="260">
        <v>1</v>
      </c>
      <c r="V11" s="259">
        <f t="shared" si="0"/>
        <v>89</v>
      </c>
    </row>
    <row r="12" spans="1:24">
      <c r="A12" s="265" t="s">
        <v>143</v>
      </c>
      <c r="B12" s="261">
        <v>2</v>
      </c>
      <c r="C12" s="260">
        <v>78</v>
      </c>
      <c r="D12" s="260">
        <v>0</v>
      </c>
      <c r="E12" s="261">
        <v>0</v>
      </c>
      <c r="F12" s="260">
        <v>0</v>
      </c>
      <c r="G12" s="260">
        <v>9</v>
      </c>
      <c r="H12" s="46">
        <v>2</v>
      </c>
      <c r="I12" s="263">
        <v>0</v>
      </c>
      <c r="J12" s="260">
        <v>0</v>
      </c>
      <c r="K12" s="261">
        <v>2</v>
      </c>
      <c r="L12" s="260">
        <v>0</v>
      </c>
      <c r="M12" s="260">
        <v>1</v>
      </c>
      <c r="N12" s="260">
        <v>0</v>
      </c>
      <c r="O12" s="261">
        <v>2</v>
      </c>
      <c r="P12" s="260">
        <v>0</v>
      </c>
      <c r="Q12" s="260">
        <v>0</v>
      </c>
      <c r="R12" s="260">
        <v>1</v>
      </c>
      <c r="S12" s="262">
        <v>1</v>
      </c>
      <c r="T12" s="261">
        <v>7</v>
      </c>
      <c r="U12" s="260">
        <v>1</v>
      </c>
      <c r="V12" s="259">
        <f t="shared" si="0"/>
        <v>106</v>
      </c>
    </row>
    <row r="13" spans="1:24">
      <c r="A13" s="265" t="s">
        <v>279</v>
      </c>
      <c r="B13" s="261">
        <v>0</v>
      </c>
      <c r="C13" s="260">
        <v>5</v>
      </c>
      <c r="D13" s="260">
        <v>0</v>
      </c>
      <c r="E13" s="261">
        <v>0</v>
      </c>
      <c r="F13" s="260">
        <v>0</v>
      </c>
      <c r="G13" s="260">
        <v>0</v>
      </c>
      <c r="H13" s="46">
        <v>0</v>
      </c>
      <c r="I13" s="263">
        <v>0</v>
      </c>
      <c r="J13" s="260">
        <v>0</v>
      </c>
      <c r="K13" s="261">
        <v>0</v>
      </c>
      <c r="L13" s="260">
        <v>0</v>
      </c>
      <c r="M13" s="260">
        <v>0</v>
      </c>
      <c r="N13" s="260">
        <v>0</v>
      </c>
      <c r="O13" s="261">
        <v>0</v>
      </c>
      <c r="P13" s="260">
        <v>0</v>
      </c>
      <c r="Q13" s="260">
        <v>0</v>
      </c>
      <c r="R13" s="260">
        <v>0</v>
      </c>
      <c r="S13" s="262">
        <v>0</v>
      </c>
      <c r="T13" s="261">
        <v>0</v>
      </c>
      <c r="U13" s="260">
        <v>0</v>
      </c>
      <c r="V13" s="259">
        <f t="shared" si="0"/>
        <v>5</v>
      </c>
    </row>
    <row r="14" spans="1:24">
      <c r="A14" s="265" t="s">
        <v>137</v>
      </c>
      <c r="B14" s="261">
        <v>1</v>
      </c>
      <c r="C14" s="260">
        <v>13</v>
      </c>
      <c r="D14" s="260">
        <v>0</v>
      </c>
      <c r="E14" s="261">
        <v>0</v>
      </c>
      <c r="F14" s="260">
        <v>0</v>
      </c>
      <c r="G14" s="264">
        <v>0</v>
      </c>
      <c r="H14" s="46">
        <v>0</v>
      </c>
      <c r="I14" s="263">
        <v>0</v>
      </c>
      <c r="J14" s="260">
        <v>0</v>
      </c>
      <c r="K14" s="261">
        <v>0</v>
      </c>
      <c r="L14" s="260">
        <v>0</v>
      </c>
      <c r="M14" s="260">
        <v>0</v>
      </c>
      <c r="N14" s="260">
        <v>0</v>
      </c>
      <c r="O14" s="261">
        <v>0</v>
      </c>
      <c r="P14" s="260">
        <v>0</v>
      </c>
      <c r="Q14" s="260">
        <v>1</v>
      </c>
      <c r="R14" s="260">
        <v>0</v>
      </c>
      <c r="S14" s="262">
        <v>0</v>
      </c>
      <c r="T14" s="261">
        <v>0</v>
      </c>
      <c r="U14" s="260">
        <v>0</v>
      </c>
      <c r="V14" s="259">
        <f t="shared" si="0"/>
        <v>15</v>
      </c>
    </row>
    <row r="15" spans="1:24">
      <c r="A15" s="265" t="s">
        <v>134</v>
      </c>
      <c r="B15" s="261">
        <v>1</v>
      </c>
      <c r="C15" s="260">
        <v>29</v>
      </c>
      <c r="D15" s="260">
        <v>0</v>
      </c>
      <c r="E15" s="261">
        <v>0</v>
      </c>
      <c r="F15" s="260">
        <v>0</v>
      </c>
      <c r="G15" s="264">
        <v>0</v>
      </c>
      <c r="H15" s="46">
        <v>0</v>
      </c>
      <c r="I15" s="263">
        <v>0</v>
      </c>
      <c r="J15" s="260">
        <v>0</v>
      </c>
      <c r="K15" s="261">
        <v>0</v>
      </c>
      <c r="L15" s="260">
        <v>0</v>
      </c>
      <c r="M15" s="260">
        <v>0</v>
      </c>
      <c r="N15" s="260">
        <v>0</v>
      </c>
      <c r="O15" s="261">
        <v>0</v>
      </c>
      <c r="P15" s="260">
        <v>0</v>
      </c>
      <c r="Q15" s="260">
        <v>0</v>
      </c>
      <c r="R15" s="260">
        <v>0</v>
      </c>
      <c r="S15" s="262">
        <v>0</v>
      </c>
      <c r="T15" s="261">
        <v>0</v>
      </c>
      <c r="U15" s="260">
        <v>0</v>
      </c>
      <c r="V15" s="259">
        <f t="shared" si="0"/>
        <v>30</v>
      </c>
    </row>
    <row r="16" spans="1:24">
      <c r="A16" s="265" t="s">
        <v>132</v>
      </c>
      <c r="B16" s="261">
        <v>1</v>
      </c>
      <c r="C16" s="260">
        <v>53</v>
      </c>
      <c r="D16" s="260">
        <v>0</v>
      </c>
      <c r="E16" s="261">
        <v>0</v>
      </c>
      <c r="F16" s="260">
        <v>0</v>
      </c>
      <c r="G16" s="264">
        <v>0</v>
      </c>
      <c r="H16" s="46">
        <v>2</v>
      </c>
      <c r="I16" s="263">
        <v>0</v>
      </c>
      <c r="J16" s="260">
        <v>0</v>
      </c>
      <c r="K16" s="260">
        <v>0</v>
      </c>
      <c r="L16" s="260">
        <v>0</v>
      </c>
      <c r="M16" s="260">
        <v>0</v>
      </c>
      <c r="N16" s="260">
        <v>0</v>
      </c>
      <c r="O16" s="261">
        <v>0</v>
      </c>
      <c r="P16" s="260">
        <v>0</v>
      </c>
      <c r="Q16" s="260">
        <v>0</v>
      </c>
      <c r="R16" s="260">
        <v>0</v>
      </c>
      <c r="S16" s="262">
        <v>0</v>
      </c>
      <c r="T16" s="261">
        <v>0</v>
      </c>
      <c r="U16" s="260">
        <v>0</v>
      </c>
      <c r="V16" s="259">
        <f t="shared" si="0"/>
        <v>56</v>
      </c>
    </row>
    <row r="17" spans="1:27">
      <c r="A17" s="265" t="s">
        <v>129</v>
      </c>
      <c r="B17" s="261">
        <v>0</v>
      </c>
      <c r="C17" s="260">
        <v>40</v>
      </c>
      <c r="D17" s="260">
        <v>0</v>
      </c>
      <c r="E17" s="261">
        <v>0</v>
      </c>
      <c r="F17" s="260">
        <v>0</v>
      </c>
      <c r="G17" s="264">
        <v>8</v>
      </c>
      <c r="H17" s="46">
        <v>0</v>
      </c>
      <c r="I17" s="263">
        <v>0</v>
      </c>
      <c r="J17" s="260">
        <v>0</v>
      </c>
      <c r="K17" s="260">
        <v>0</v>
      </c>
      <c r="L17" s="260">
        <v>0</v>
      </c>
      <c r="M17" s="260">
        <v>0</v>
      </c>
      <c r="N17" s="260">
        <v>0</v>
      </c>
      <c r="O17" s="261">
        <v>0</v>
      </c>
      <c r="P17" s="260">
        <v>0</v>
      </c>
      <c r="Q17" s="260">
        <v>0</v>
      </c>
      <c r="R17" s="260">
        <v>0</v>
      </c>
      <c r="S17" s="262">
        <v>0</v>
      </c>
      <c r="T17" s="261">
        <v>1</v>
      </c>
      <c r="U17" s="260">
        <v>0</v>
      </c>
      <c r="V17" s="259">
        <f t="shared" si="0"/>
        <v>49</v>
      </c>
      <c r="AA17" s="243" t="s">
        <v>33</v>
      </c>
    </row>
    <row r="18" spans="1:27">
      <c r="A18" s="265" t="s">
        <v>126</v>
      </c>
      <c r="B18" s="261">
        <v>1</v>
      </c>
      <c r="C18" s="260">
        <v>47</v>
      </c>
      <c r="D18" s="260">
        <v>0</v>
      </c>
      <c r="E18" s="261">
        <v>0</v>
      </c>
      <c r="F18" s="260">
        <v>0</v>
      </c>
      <c r="G18" s="264">
        <v>8</v>
      </c>
      <c r="H18" s="46">
        <v>1</v>
      </c>
      <c r="I18" s="263">
        <v>0</v>
      </c>
      <c r="J18" s="260">
        <v>0</v>
      </c>
      <c r="K18" s="260">
        <v>0</v>
      </c>
      <c r="L18" s="260">
        <v>0</v>
      </c>
      <c r="M18" s="260">
        <v>0</v>
      </c>
      <c r="N18" s="260">
        <v>0</v>
      </c>
      <c r="O18" s="261">
        <v>0</v>
      </c>
      <c r="P18" s="260">
        <v>0</v>
      </c>
      <c r="Q18" s="260">
        <v>0</v>
      </c>
      <c r="R18" s="260">
        <v>0</v>
      </c>
      <c r="S18" s="262">
        <v>0</v>
      </c>
      <c r="T18" s="261">
        <v>0</v>
      </c>
      <c r="U18" s="260">
        <v>0</v>
      </c>
      <c r="V18" s="259">
        <f t="shared" si="0"/>
        <v>57</v>
      </c>
    </row>
    <row r="19" spans="1:27">
      <c r="A19" s="258" t="s">
        <v>41</v>
      </c>
      <c r="B19" s="254">
        <v>0</v>
      </c>
      <c r="C19" s="253">
        <v>27</v>
      </c>
      <c r="D19" s="253">
        <v>0</v>
      </c>
      <c r="E19" s="254">
        <v>0</v>
      </c>
      <c r="F19" s="253">
        <v>0</v>
      </c>
      <c r="G19" s="257">
        <v>0</v>
      </c>
      <c r="H19" s="38">
        <v>1</v>
      </c>
      <c r="I19" s="256">
        <v>0</v>
      </c>
      <c r="J19" s="253">
        <v>1</v>
      </c>
      <c r="K19" s="253">
        <v>0</v>
      </c>
      <c r="L19" s="253">
        <v>0</v>
      </c>
      <c r="M19" s="253">
        <v>0</v>
      </c>
      <c r="N19" s="253">
        <v>0</v>
      </c>
      <c r="O19" s="254">
        <v>0</v>
      </c>
      <c r="P19" s="253">
        <v>0</v>
      </c>
      <c r="Q19" s="253">
        <v>1</v>
      </c>
      <c r="R19" s="253">
        <v>0</v>
      </c>
      <c r="S19" s="255">
        <v>0</v>
      </c>
      <c r="T19" s="254">
        <v>1</v>
      </c>
      <c r="U19" s="253">
        <v>0</v>
      </c>
      <c r="V19" s="252">
        <f t="shared" si="0"/>
        <v>31</v>
      </c>
    </row>
    <row r="20" spans="1:27">
      <c r="A20" s="251" t="s">
        <v>40</v>
      </c>
      <c r="B20" s="249">
        <f t="shared" ref="B20:K20" si="1">SUM(B4:B19)</f>
        <v>16</v>
      </c>
      <c r="C20" s="249">
        <f t="shared" si="1"/>
        <v>683</v>
      </c>
      <c r="D20" s="249">
        <f t="shared" si="1"/>
        <v>0</v>
      </c>
      <c r="E20" s="249">
        <f t="shared" si="1"/>
        <v>0</v>
      </c>
      <c r="F20" s="249">
        <f t="shared" si="1"/>
        <v>3</v>
      </c>
      <c r="G20" s="249">
        <f t="shared" si="1"/>
        <v>38</v>
      </c>
      <c r="H20" s="249">
        <f t="shared" si="1"/>
        <v>8</v>
      </c>
      <c r="I20" s="249">
        <f t="shared" si="1"/>
        <v>0</v>
      </c>
      <c r="J20" s="249">
        <f t="shared" si="1"/>
        <v>1</v>
      </c>
      <c r="K20" s="249">
        <f t="shared" si="1"/>
        <v>8</v>
      </c>
      <c r="L20" s="249">
        <v>0</v>
      </c>
      <c r="M20" s="249">
        <f t="shared" ref="M20:U20" si="2">SUM(M4:M19)</f>
        <v>2</v>
      </c>
      <c r="N20" s="249">
        <f t="shared" si="2"/>
        <v>0</v>
      </c>
      <c r="O20" s="249">
        <f t="shared" si="2"/>
        <v>6</v>
      </c>
      <c r="P20" s="249">
        <f t="shared" si="2"/>
        <v>2</v>
      </c>
      <c r="Q20" s="249">
        <f t="shared" si="2"/>
        <v>7</v>
      </c>
      <c r="R20" s="249">
        <f t="shared" si="2"/>
        <v>4</v>
      </c>
      <c r="S20" s="250">
        <f t="shared" si="2"/>
        <v>1</v>
      </c>
      <c r="T20" s="249">
        <f t="shared" si="2"/>
        <v>15</v>
      </c>
      <c r="U20" s="249">
        <f t="shared" si="2"/>
        <v>5</v>
      </c>
      <c r="V20" s="248">
        <f t="shared" si="0"/>
        <v>799</v>
      </c>
      <c r="W20" s="243">
        <f>SUM(B20:U20)</f>
        <v>799</v>
      </c>
    </row>
    <row r="21" spans="1:27" ht="12" customHeight="1">
      <c r="A21" s="247"/>
      <c r="V21" s="243">
        <f>SUM(V4:V19)</f>
        <v>799</v>
      </c>
    </row>
    <row r="22" spans="1:27" ht="17.25" customHeight="1">
      <c r="A22" s="246" t="s">
        <v>278</v>
      </c>
      <c r="B22" s="614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</row>
    <row r="23" spans="1:27" ht="272.25" customHeight="1">
      <c r="A23" s="245"/>
      <c r="B23" s="244"/>
      <c r="C23" s="244"/>
      <c r="D23" s="244"/>
      <c r="E23" s="244"/>
      <c r="G23" s="243" t="s">
        <v>33</v>
      </c>
      <c r="L23" s="243" t="s">
        <v>33</v>
      </c>
      <c r="P23" s="243" t="s">
        <v>33</v>
      </c>
      <c r="R23" s="243" t="s">
        <v>54</v>
      </c>
      <c r="S23" s="243" t="s">
        <v>33</v>
      </c>
      <c r="W23" s="243" t="s">
        <v>54</v>
      </c>
    </row>
    <row r="24" spans="1:27" ht="23.25" customHeight="1">
      <c r="A24" s="244"/>
      <c r="B24" s="244"/>
      <c r="C24" s="244"/>
      <c r="D24" s="244"/>
      <c r="E24" s="244"/>
    </row>
    <row r="25" spans="1:27" ht="21" customHeight="1">
      <c r="A25" s="244"/>
      <c r="B25" s="244"/>
      <c r="C25" s="244"/>
      <c r="D25" s="244"/>
      <c r="E25" s="244"/>
    </row>
    <row r="26" spans="1:27">
      <c r="A26" s="244"/>
      <c r="B26" s="244"/>
      <c r="C26" s="244"/>
      <c r="D26" s="244"/>
      <c r="E26" s="244"/>
    </row>
    <row r="27" spans="1:27">
      <c r="A27" s="244"/>
      <c r="B27" s="244"/>
      <c r="C27" s="244"/>
      <c r="D27" s="244"/>
      <c r="E27" s="244"/>
    </row>
    <row r="28" spans="1:27">
      <c r="A28" s="244"/>
      <c r="B28" s="244"/>
      <c r="C28" s="244"/>
      <c r="D28" s="244"/>
      <c r="E28" s="244"/>
    </row>
    <row r="29" spans="1:27">
      <c r="A29" s="244"/>
      <c r="B29" s="244"/>
      <c r="C29" s="244"/>
      <c r="D29" s="244"/>
      <c r="E29" s="244"/>
    </row>
    <row r="30" spans="1:27">
      <c r="A30" s="244"/>
      <c r="B30" s="244"/>
      <c r="C30" s="244"/>
      <c r="D30" s="244"/>
      <c r="E30" s="244"/>
    </row>
    <row r="31" spans="1:27">
      <c r="A31" s="244"/>
      <c r="B31" s="244"/>
      <c r="C31" s="244"/>
      <c r="D31" s="244"/>
      <c r="E31" s="244"/>
    </row>
    <row r="32" spans="1:27">
      <c r="A32" s="244"/>
      <c r="B32" s="244"/>
      <c r="C32" s="244"/>
      <c r="D32" s="244"/>
      <c r="E32" s="244"/>
    </row>
    <row r="33" spans="1:5">
      <c r="A33" s="244"/>
      <c r="B33" s="244"/>
      <c r="C33" s="244"/>
      <c r="D33" s="244"/>
      <c r="E33" s="244"/>
    </row>
    <row r="34" spans="1:5">
      <c r="A34" s="244"/>
      <c r="B34" s="244"/>
      <c r="C34" s="244"/>
      <c r="D34" s="244"/>
      <c r="E34" s="244"/>
    </row>
    <row r="35" spans="1:5">
      <c r="A35" s="244"/>
      <c r="B35" s="244"/>
      <c r="C35" s="244"/>
      <c r="D35" s="244"/>
      <c r="E35" s="244"/>
    </row>
    <row r="36" spans="1:5">
      <c r="A36" s="244"/>
      <c r="B36" s="244"/>
      <c r="C36" s="244"/>
      <c r="D36" s="244"/>
      <c r="E36" s="244"/>
    </row>
    <row r="37" spans="1:5">
      <c r="A37" s="244"/>
      <c r="B37" s="244"/>
      <c r="C37" s="244"/>
      <c r="D37" s="244"/>
      <c r="E37" s="244"/>
    </row>
    <row r="38" spans="1:5">
      <c r="A38" s="244"/>
      <c r="B38" s="244"/>
      <c r="C38" s="244"/>
      <c r="D38" s="244"/>
      <c r="E38" s="244"/>
    </row>
    <row r="39" spans="1:5">
      <c r="A39" s="244"/>
      <c r="B39" s="244"/>
      <c r="C39" s="244"/>
      <c r="D39" s="244"/>
      <c r="E39" s="244"/>
    </row>
    <row r="40" spans="1:5">
      <c r="A40" s="244"/>
      <c r="B40" s="244"/>
      <c r="C40" s="244"/>
      <c r="D40" s="244"/>
      <c r="E40" s="244"/>
    </row>
    <row r="41" spans="1:5">
      <c r="A41" s="244"/>
      <c r="B41" s="244"/>
      <c r="C41" s="244"/>
      <c r="D41" s="244"/>
      <c r="E41" s="244"/>
    </row>
    <row r="42" spans="1:5">
      <c r="A42" s="244"/>
      <c r="B42" s="244"/>
      <c r="C42" s="244"/>
      <c r="D42" s="244"/>
      <c r="E42" s="244"/>
    </row>
    <row r="43" spans="1:5">
      <c r="A43" s="244"/>
      <c r="B43" s="244"/>
      <c r="C43" s="244"/>
      <c r="D43" s="244"/>
      <c r="E43" s="244"/>
    </row>
  </sheetData>
  <mergeCells count="3">
    <mergeCell ref="V2:V3"/>
    <mergeCell ref="A2:A3"/>
    <mergeCell ref="B22:S22"/>
  </mergeCells>
  <phoneticPr fontId="3"/>
  <pageMargins left="0.75" right="0.75" top="1" bottom="1" header="0.51200000000000001" footer="0.51200000000000001"/>
  <pageSetup paperSize="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P18</vt:lpstr>
      <vt:lpstr>P19(集計用)※掲載用にリンク</vt:lpstr>
      <vt:lpstr>P19 (掲載用) </vt:lpstr>
      <vt:lpstr>P20</vt:lpstr>
      <vt:lpstr>P21～P22</vt:lpstr>
      <vt:lpstr>P22(集計用)※掲載用にリンク</vt:lpstr>
      <vt:lpstr>'P18'!Print_Area</vt:lpstr>
      <vt:lpstr>'P19 (掲載用) '!Print_Area</vt:lpstr>
      <vt:lpstr>'P19(集計用)※掲載用にリンク'!Print_Area</vt:lpstr>
      <vt:lpstr>'P20'!Print_Area</vt:lpstr>
      <vt:lpstr>'P21～P22'!Print_Area</vt:lpstr>
      <vt:lpstr>'P22(集計用)※掲載用にリンク'!Print_Area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山村 知笑子</dc:creator>
  <cp:lastModifiedBy>山村 知笑子</cp:lastModifiedBy>
  <cp:lastPrinted>2022-12-01T09:04:40Z</cp:lastPrinted>
  <dcterms:created xsi:type="dcterms:W3CDTF">2022-08-04T04:16:56Z</dcterms:created>
  <dcterms:modified xsi:type="dcterms:W3CDTF">2023-03-29T10:48:26Z</dcterms:modified>
</cp:coreProperties>
</file>